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EMSD\Science\Biodiversity Ecosystem\Wetlands\Data\2024-25\"/>
    </mc:Choice>
  </mc:AlternateContent>
  <xr:revisionPtr revIDLastSave="0" documentId="13_ncr:1_{1DF0EDCB-4230-403E-8C62-2A6C4AFE0322}" xr6:coauthVersionLast="47" xr6:coauthVersionMax="47" xr10:uidLastSave="{00000000-0000-0000-0000-000000000000}"/>
  <bookViews>
    <workbookView xWindow="28680" yWindow="120" windowWidth="25440" windowHeight="15270" tabRatio="847" activeTab="2" xr2:uid="{00000000-000D-0000-FFFF-FFFF00000000}"/>
  </bookViews>
  <sheets>
    <sheet name="1. Abbreviations &amp; Definitions" sheetId="5" r:id="rId1"/>
    <sheet name="2. Data-Matrix" sheetId="7" r:id="rId2"/>
    <sheet name="3. Data-Long" sheetId="68" r:id="rId3"/>
    <sheet name="4. QC-QA Report" sheetId="9" r:id="rId4"/>
    <sheet name="5. Reference Collection" sheetId="6" r:id="rId5"/>
  </sheets>
  <definedNames>
    <definedName name="_xlnm._FilterDatabase" localSheetId="2" hidden="1">'3. Data-Long'!$A$6:$AJ$598</definedName>
    <definedName name="_xlnm._FilterDatabase" localSheetId="4" hidden="1">'5. Reference Collection'!$A$6:$S$171</definedName>
    <definedName name="_xlnm.Print_Titles" localSheetId="1">'2. Data-Matrix'!#REF!,'2. Data-Matrix'!$1:$10</definedName>
    <definedName name="_xlnm.Print_Titles" localSheetId="3">'4. QC-QA Report'!$6:$7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75" i="68" l="1"/>
  <c r="AD575" i="68" s="1"/>
  <c r="AB520" i="68"/>
  <c r="AD520" i="68" s="1"/>
  <c r="AB494" i="68"/>
  <c r="AD494" i="68" s="1"/>
  <c r="AB467" i="68"/>
  <c r="AD467" i="68" s="1"/>
  <c r="AB466" i="68"/>
  <c r="AD466" i="68" s="1"/>
  <c r="AB442" i="68"/>
  <c r="AD442" i="68" s="1"/>
  <c r="AB318" i="68"/>
  <c r="AD318" i="68" s="1"/>
  <c r="AB319" i="68"/>
  <c r="AD319" i="68" s="1"/>
  <c r="AB195" i="68"/>
  <c r="AD195" i="68" s="1"/>
  <c r="AB194" i="68"/>
  <c r="AD194" i="68" s="1"/>
  <c r="AB159" i="68"/>
  <c r="AD159" i="68" s="1"/>
  <c r="AB96" i="68"/>
  <c r="AD96" i="68" s="1"/>
  <c r="AB584" i="68"/>
  <c r="AD584" i="68" s="1"/>
  <c r="AB583" i="68"/>
  <c r="AD583" i="68" s="1"/>
  <c r="AB582" i="68"/>
  <c r="AD582" i="68" s="1"/>
  <c r="AB581" i="68"/>
  <c r="AD581" i="68" s="1"/>
  <c r="AB580" i="68"/>
  <c r="AD580" i="68" s="1"/>
  <c r="AB579" i="68"/>
  <c r="AD579" i="68" s="1"/>
  <c r="AB578" i="68"/>
  <c r="AD578" i="68" s="1"/>
  <c r="AB598" i="68"/>
  <c r="AD598" i="68" s="1"/>
  <c r="AB552" i="68"/>
  <c r="AD552" i="68" s="1"/>
  <c r="AB551" i="68"/>
  <c r="AD551" i="68" s="1"/>
  <c r="AB550" i="68"/>
  <c r="AD550" i="68" s="1"/>
  <c r="AB577" i="68"/>
  <c r="AD577" i="68" s="1"/>
  <c r="AB576" i="68"/>
  <c r="AD576" i="68" s="1"/>
  <c r="AB574" i="68"/>
  <c r="AD574" i="68" s="1"/>
  <c r="AB573" i="68"/>
  <c r="AD573" i="68" s="1"/>
  <c r="AB572" i="68"/>
  <c r="AD572" i="68" s="1"/>
  <c r="AB571" i="68"/>
  <c r="AD571" i="68" s="1"/>
  <c r="AB570" i="68"/>
  <c r="AD570" i="68" s="1"/>
  <c r="AB569" i="68"/>
  <c r="AD569" i="68" s="1"/>
  <c r="AB564" i="68"/>
  <c r="AD564" i="68" s="1"/>
  <c r="AB563" i="68"/>
  <c r="AD563" i="68" s="1"/>
  <c r="AB562" i="68"/>
  <c r="AD562" i="68" s="1"/>
  <c r="AB561" i="68"/>
  <c r="AD561" i="68" s="1"/>
  <c r="AB560" i="68"/>
  <c r="AD560" i="68" s="1"/>
  <c r="AB558" i="68"/>
  <c r="AD558" i="68" s="1"/>
  <c r="AB559" i="68"/>
  <c r="AD559" i="68" s="1"/>
  <c r="AB557" i="68"/>
  <c r="AD557" i="68" s="1"/>
  <c r="AB556" i="68"/>
  <c r="AD556" i="68" s="1"/>
  <c r="AB555" i="68"/>
  <c r="AD555" i="68" s="1"/>
  <c r="AB554" i="68"/>
  <c r="AD554" i="68" s="1"/>
  <c r="AB553" i="68"/>
  <c r="AD553" i="68" s="1"/>
  <c r="AB568" i="68"/>
  <c r="AD568" i="68" s="1"/>
  <c r="AB567" i="68"/>
  <c r="AD567" i="68" s="1"/>
  <c r="AB566" i="68"/>
  <c r="AD566" i="68" s="1"/>
  <c r="AB565" i="68"/>
  <c r="AD565" i="68" s="1"/>
  <c r="AB597" i="68"/>
  <c r="AD597" i="68" s="1"/>
  <c r="AB596" i="68"/>
  <c r="AD596" i="68" s="1"/>
  <c r="AB595" i="68"/>
  <c r="AD595" i="68" s="1"/>
  <c r="AB549" i="68"/>
  <c r="AD549" i="68" s="1"/>
  <c r="AB548" i="68"/>
  <c r="AD548" i="68" s="1"/>
  <c r="AB547" i="68"/>
  <c r="AD547" i="68" s="1"/>
  <c r="AB594" i="68"/>
  <c r="AD594" i="68" s="1"/>
  <c r="AB593" i="68"/>
  <c r="AD593" i="68" s="1"/>
  <c r="AB592" i="68"/>
  <c r="AD592" i="68" s="1"/>
  <c r="AB591" i="68"/>
  <c r="AD591" i="68" s="1"/>
  <c r="AB590" i="68"/>
  <c r="AD590" i="68" s="1"/>
  <c r="AB589" i="68"/>
  <c r="AD589" i="68" s="1"/>
  <c r="AB588" i="68"/>
  <c r="AD588" i="68" s="1"/>
  <c r="AB587" i="68"/>
  <c r="AD587" i="68" s="1"/>
  <c r="AB586" i="68"/>
  <c r="AD586" i="68" s="1"/>
  <c r="AB585" i="68"/>
  <c r="AD585" i="68" s="1"/>
  <c r="AB546" i="68"/>
  <c r="AD546" i="68" s="1"/>
  <c r="AB545" i="68"/>
  <c r="AD545" i="68" s="1"/>
  <c r="AB544" i="68"/>
  <c r="AD544" i="68" s="1"/>
  <c r="AB543" i="68"/>
  <c r="AD543" i="68" s="1"/>
  <c r="AB542" i="68"/>
  <c r="AD542" i="68" s="1"/>
  <c r="AB541" i="68"/>
  <c r="AD541" i="68" s="1"/>
  <c r="AB540" i="68"/>
  <c r="AD540" i="68" s="1"/>
  <c r="AB539" i="68"/>
  <c r="AD539" i="68" s="1"/>
  <c r="AB538" i="68"/>
  <c r="AD538" i="68" s="1"/>
  <c r="AB537" i="68"/>
  <c r="AD537" i="68" s="1"/>
  <c r="AB518" i="68"/>
  <c r="AD518" i="68" s="1"/>
  <c r="AB516" i="68"/>
  <c r="AD516" i="68" s="1"/>
  <c r="AB511" i="68"/>
  <c r="AD511" i="68" s="1"/>
  <c r="AB525" i="68"/>
  <c r="AD525" i="68" s="1"/>
  <c r="AB524" i="68"/>
  <c r="AD524" i="68" s="1"/>
  <c r="AB523" i="68"/>
  <c r="AD523" i="68" s="1"/>
  <c r="AB522" i="68"/>
  <c r="AD522" i="68" s="1"/>
  <c r="AB521" i="68"/>
  <c r="AD521" i="68" s="1"/>
  <c r="AB519" i="68"/>
  <c r="AD519" i="68" s="1"/>
  <c r="AB517" i="68"/>
  <c r="AD517" i="68" s="1"/>
  <c r="AB515" i="68"/>
  <c r="AD515" i="68" s="1"/>
  <c r="AB514" i="68"/>
  <c r="AD514" i="68" s="1"/>
  <c r="AB513" i="68"/>
  <c r="AD513" i="68" s="1"/>
  <c r="AB512" i="68"/>
  <c r="AD512" i="68" s="1"/>
  <c r="AB510" i="68"/>
  <c r="AD510" i="68" s="1"/>
  <c r="AB509" i="68"/>
  <c r="AD509" i="68" s="1"/>
  <c r="AB506" i="68"/>
  <c r="AD506" i="68" s="1"/>
  <c r="AB505" i="68"/>
  <c r="AD505" i="68" s="1"/>
  <c r="AB504" i="68"/>
  <c r="AD504" i="68" s="1"/>
  <c r="AB503" i="68"/>
  <c r="AD503" i="68" s="1"/>
  <c r="AB502" i="68"/>
  <c r="AD502" i="68" s="1"/>
  <c r="AB501" i="68"/>
  <c r="AD501" i="68" s="1"/>
  <c r="AB500" i="68"/>
  <c r="AD500" i="68" s="1"/>
  <c r="AB499" i="68"/>
  <c r="AD499" i="68" s="1"/>
  <c r="AB508" i="68"/>
  <c r="AD508" i="68" s="1"/>
  <c r="AB507" i="68"/>
  <c r="AD507" i="68" s="1"/>
  <c r="AB536" i="68"/>
  <c r="AD536" i="68" s="1"/>
  <c r="AB535" i="68"/>
  <c r="AD535" i="68" s="1"/>
  <c r="AB498" i="68"/>
  <c r="AD498" i="68" s="1"/>
  <c r="AB497" i="68"/>
  <c r="AD497" i="68" s="1"/>
  <c r="AB496" i="68"/>
  <c r="AD496" i="68" s="1"/>
  <c r="AB495" i="68"/>
  <c r="AD495" i="68" s="1"/>
  <c r="AB493" i="68"/>
  <c r="AD493" i="68" s="1"/>
  <c r="AB492" i="68"/>
  <c r="AD492" i="68" s="1"/>
  <c r="AB534" i="68"/>
  <c r="AD534" i="68" s="1"/>
  <c r="AB533" i="68"/>
  <c r="AD533" i="68" s="1"/>
  <c r="AB532" i="68"/>
  <c r="AD532" i="68" s="1"/>
  <c r="AB531" i="68"/>
  <c r="AD531" i="68" s="1"/>
  <c r="AB530" i="68"/>
  <c r="AD530" i="68" s="1"/>
  <c r="AB529" i="68"/>
  <c r="AD529" i="68" s="1"/>
  <c r="AB528" i="68"/>
  <c r="AD528" i="68" s="1"/>
  <c r="AB527" i="68"/>
  <c r="AD527" i="68" s="1"/>
  <c r="AB526" i="68"/>
  <c r="AD526" i="68" s="1"/>
  <c r="AB491" i="68"/>
  <c r="AD491" i="68" s="1"/>
  <c r="AB490" i="68"/>
  <c r="AD490" i="68" s="1"/>
  <c r="AB489" i="68"/>
  <c r="AD489" i="68" s="1"/>
  <c r="AB488" i="68"/>
  <c r="AD488" i="68" s="1"/>
  <c r="AB487" i="68"/>
  <c r="AD487" i="68" s="1"/>
  <c r="AB486" i="68"/>
  <c r="AD486" i="68" s="1"/>
  <c r="AB485" i="68"/>
  <c r="AD485" i="68" s="1"/>
  <c r="AB484" i="68"/>
  <c r="AD484" i="68" s="1"/>
  <c r="AB483" i="68"/>
  <c r="AD483" i="68" s="1"/>
  <c r="AB482" i="68"/>
  <c r="AD482" i="68" s="1"/>
  <c r="AB471" i="68"/>
  <c r="AD471" i="68" s="1"/>
  <c r="AB473" i="68"/>
  <c r="AD473" i="68" s="1"/>
  <c r="AB472" i="68"/>
  <c r="AD472" i="68" s="1"/>
  <c r="AB481" i="68"/>
  <c r="AD481" i="68" s="1"/>
  <c r="AB445" i="68"/>
  <c r="AD445" i="68" s="1"/>
  <c r="AB470" i="68"/>
  <c r="AD470" i="68" s="1"/>
  <c r="AB469" i="68"/>
  <c r="AD469" i="68" s="1"/>
  <c r="AB468" i="68"/>
  <c r="AD468" i="68" s="1"/>
  <c r="AB465" i="68"/>
  <c r="AD465" i="68" s="1"/>
  <c r="AB464" i="68"/>
  <c r="AD464" i="68" s="1"/>
  <c r="AB463" i="68"/>
  <c r="AD463" i="68" s="1"/>
  <c r="AB462" i="68"/>
  <c r="AD462" i="68" s="1"/>
  <c r="AB461" i="68"/>
  <c r="AD461" i="68" s="1"/>
  <c r="AB460" i="68"/>
  <c r="AD460" i="68" s="1"/>
  <c r="AB459" i="68"/>
  <c r="AD459" i="68" s="1"/>
  <c r="AB458" i="68"/>
  <c r="AD458" i="68" s="1"/>
  <c r="AB457" i="68"/>
  <c r="AD457" i="68" s="1"/>
  <c r="AB456" i="68"/>
  <c r="AD456" i="68" s="1"/>
  <c r="AB455" i="68"/>
  <c r="AD455" i="68" s="1"/>
  <c r="AB452" i="68"/>
  <c r="AD452" i="68" s="1"/>
  <c r="AB451" i="68"/>
  <c r="AD451" i="68" s="1"/>
  <c r="AB450" i="68"/>
  <c r="AD450" i="68" s="1"/>
  <c r="AB449" i="68"/>
  <c r="AD449" i="68" s="1"/>
  <c r="AB448" i="68"/>
  <c r="AD448" i="68" s="1"/>
  <c r="AB446" i="68"/>
  <c r="AD446" i="68" s="1"/>
  <c r="AB447" i="68"/>
  <c r="AD447" i="68" s="1"/>
  <c r="AB454" i="68"/>
  <c r="AD454" i="68" s="1"/>
  <c r="AB480" i="68"/>
  <c r="AD480" i="68" s="1"/>
  <c r="AB444" i="68"/>
  <c r="AD444" i="68" s="1"/>
  <c r="AB443" i="68"/>
  <c r="AD443" i="68" s="1"/>
  <c r="AB441" i="68"/>
  <c r="AD441" i="68" s="1"/>
  <c r="AB440" i="68"/>
  <c r="AD440" i="68" s="1"/>
  <c r="AB453" i="68"/>
  <c r="AD453" i="68" s="1"/>
  <c r="AB479" i="68"/>
  <c r="AD479" i="68" s="1"/>
  <c r="AB478" i="68"/>
  <c r="AD478" i="68" s="1"/>
  <c r="AB477" i="68"/>
  <c r="AD477" i="68" s="1"/>
  <c r="AB476" i="68"/>
  <c r="AD476" i="68" s="1"/>
  <c r="AB475" i="68"/>
  <c r="AD475" i="68" s="1"/>
  <c r="AB474" i="68"/>
  <c r="AD474" i="68" s="1"/>
  <c r="AB439" i="68"/>
  <c r="AD439" i="68" s="1"/>
  <c r="AB438" i="68"/>
  <c r="AD438" i="68" s="1"/>
  <c r="AB437" i="68"/>
  <c r="AD437" i="68" s="1"/>
  <c r="AB424" i="68"/>
  <c r="AD424" i="68" s="1"/>
  <c r="AB423" i="68"/>
  <c r="AD423" i="68" s="1"/>
  <c r="AB422" i="68"/>
  <c r="AD422" i="68" s="1"/>
  <c r="AB421" i="68"/>
  <c r="AD421" i="68" s="1"/>
  <c r="AB436" i="68"/>
  <c r="AD436" i="68" s="1"/>
  <c r="AB393" i="68"/>
  <c r="AD393" i="68" s="1"/>
  <c r="AB420" i="68"/>
  <c r="AD420" i="68" s="1"/>
  <c r="AB419" i="68"/>
  <c r="AD419" i="68" s="1"/>
  <c r="AB418" i="68"/>
  <c r="AD418" i="68" s="1"/>
  <c r="AB417" i="68"/>
  <c r="AD417" i="68" s="1"/>
  <c r="AB416" i="68"/>
  <c r="AD416" i="68" s="1"/>
  <c r="AB415" i="68"/>
  <c r="AD415" i="68" s="1"/>
  <c r="AB414" i="68"/>
  <c r="AD414" i="68" s="1"/>
  <c r="AB413" i="68"/>
  <c r="AD413" i="68" s="1"/>
  <c r="AB412" i="68"/>
  <c r="AD412" i="68" s="1"/>
  <c r="AB411" i="68"/>
  <c r="AD411" i="68" s="1"/>
  <c r="AB410" i="68"/>
  <c r="AD410" i="68" s="1"/>
  <c r="AB405" i="68"/>
  <c r="AD405" i="68" s="1"/>
  <c r="AB403" i="68"/>
  <c r="AD403" i="68" s="1"/>
  <c r="AB404" i="68"/>
  <c r="AD404" i="68" s="1"/>
  <c r="AB402" i="68"/>
  <c r="AD402" i="68" s="1"/>
  <c r="AB401" i="68"/>
  <c r="AD401" i="68" s="1"/>
  <c r="AB400" i="68"/>
  <c r="AD400" i="68" s="1"/>
  <c r="AB399" i="68"/>
  <c r="AD399" i="68" s="1"/>
  <c r="AB398" i="68"/>
  <c r="AD398" i="68" s="1"/>
  <c r="AB394" i="68"/>
  <c r="AD394" i="68" s="1"/>
  <c r="AB397" i="68"/>
  <c r="AD397" i="68" s="1"/>
  <c r="AB396" i="68"/>
  <c r="AD396" i="68" s="1"/>
  <c r="AB395" i="68"/>
  <c r="AD395" i="68" s="1"/>
  <c r="AB409" i="68"/>
  <c r="AD409" i="68" s="1"/>
  <c r="AB408" i="68"/>
  <c r="AD408" i="68" s="1"/>
  <c r="AB407" i="68"/>
  <c r="AD407" i="68" s="1"/>
  <c r="AB406" i="68"/>
  <c r="AD406" i="68" s="1"/>
  <c r="AB435" i="68"/>
  <c r="AD435" i="68" s="1"/>
  <c r="AB434" i="68"/>
  <c r="AD434" i="68" s="1"/>
  <c r="AB392" i="68"/>
  <c r="AD392" i="68" s="1"/>
  <c r="AB391" i="68"/>
  <c r="AD391" i="68" s="1"/>
  <c r="AB390" i="68"/>
  <c r="AD390" i="68" s="1"/>
  <c r="AB389" i="68"/>
  <c r="AD389" i="68" s="1"/>
  <c r="AB388" i="68"/>
  <c r="AD388" i="68" s="1"/>
  <c r="AB433" i="68"/>
  <c r="AD433" i="68" s="1"/>
  <c r="AB432" i="68"/>
  <c r="AD432" i="68" s="1"/>
  <c r="AB431" i="68"/>
  <c r="AD431" i="68" s="1"/>
  <c r="AB430" i="68"/>
  <c r="AD430" i="68" s="1"/>
  <c r="AB429" i="68"/>
  <c r="AD429" i="68" s="1"/>
  <c r="AB428" i="68"/>
  <c r="AD428" i="68" s="1"/>
  <c r="AB427" i="68"/>
  <c r="AD427" i="68" s="1"/>
  <c r="AB426" i="68"/>
  <c r="AD426" i="68" s="1"/>
  <c r="AB425" i="68"/>
  <c r="AD425" i="68" s="1"/>
  <c r="AB387" i="68"/>
  <c r="AD387" i="68" s="1"/>
  <c r="AB386" i="68"/>
  <c r="AD386" i="68" s="1"/>
  <c r="AB385" i="68"/>
  <c r="AD385" i="68" s="1"/>
  <c r="AB384" i="68"/>
  <c r="AD384" i="68" s="1"/>
  <c r="AB383" i="68"/>
  <c r="AD383" i="68" s="1"/>
  <c r="AB382" i="68"/>
  <c r="AD382" i="68" s="1"/>
  <c r="AB381" i="68"/>
  <c r="AD381" i="68" s="1"/>
  <c r="AB380" i="68"/>
  <c r="AD380" i="68" s="1"/>
  <c r="AB379" i="68"/>
  <c r="AD379" i="68" s="1"/>
  <c r="AB378" i="68"/>
  <c r="AD378" i="68" s="1"/>
  <c r="AB377" i="68"/>
  <c r="AD377" i="68" s="1"/>
  <c r="AB376" i="68"/>
  <c r="AD376" i="68" s="1"/>
  <c r="AB363" i="68"/>
  <c r="AD363" i="68" s="1"/>
  <c r="AB362" i="68"/>
  <c r="AD362" i="68" s="1"/>
  <c r="AB361" i="68"/>
  <c r="AD361" i="68" s="1"/>
  <c r="AB360" i="68"/>
  <c r="AD360" i="68" s="1"/>
  <c r="AB375" i="68"/>
  <c r="AD375" i="68" s="1"/>
  <c r="AB359" i="68"/>
  <c r="AD359" i="68" s="1"/>
  <c r="AB358" i="68"/>
  <c r="AD358" i="68" s="1"/>
  <c r="AB357" i="68"/>
  <c r="AD357" i="68" s="1"/>
  <c r="AB356" i="68"/>
  <c r="AD356" i="68" s="1"/>
  <c r="AB355" i="68"/>
  <c r="AD355" i="68" s="1"/>
  <c r="AB354" i="68"/>
  <c r="AD354" i="68" s="1"/>
  <c r="AB353" i="68"/>
  <c r="AD353" i="68" s="1"/>
  <c r="AB349" i="68"/>
  <c r="AD349" i="68" s="1"/>
  <c r="AB348" i="68"/>
  <c r="AD348" i="68" s="1"/>
  <c r="AB347" i="68"/>
  <c r="AD347" i="68" s="1"/>
  <c r="AB346" i="68"/>
  <c r="AD346" i="68" s="1"/>
  <c r="AB345" i="68"/>
  <c r="AD345" i="68" s="1"/>
  <c r="AB344" i="68"/>
  <c r="AD344" i="68" s="1"/>
  <c r="AB343" i="68"/>
  <c r="AD343" i="68" s="1"/>
  <c r="AB337" i="68"/>
  <c r="AD337" i="68" s="1"/>
  <c r="AB342" i="68"/>
  <c r="AD342" i="68" s="1"/>
  <c r="AB341" i="68"/>
  <c r="AD341" i="68" s="1"/>
  <c r="AB340" i="68"/>
  <c r="AD340" i="68" s="1"/>
  <c r="AB339" i="68"/>
  <c r="AD339" i="68" s="1"/>
  <c r="AB338" i="68"/>
  <c r="AD338" i="68" s="1"/>
  <c r="AB352" i="68"/>
  <c r="AD352" i="68" s="1"/>
  <c r="AB351" i="68"/>
  <c r="AD351" i="68" s="1"/>
  <c r="AB350" i="68"/>
  <c r="AD350" i="68" s="1"/>
  <c r="AB374" i="68"/>
  <c r="AD374" i="68" s="1"/>
  <c r="AB373" i="68"/>
  <c r="AD373" i="68" s="1"/>
  <c r="AB336" i="68"/>
  <c r="AD336" i="68" s="1"/>
  <c r="AB335" i="68"/>
  <c r="AD335" i="68" s="1"/>
  <c r="AB334" i="68"/>
  <c r="AD334" i="68" s="1"/>
  <c r="AB372" i="68"/>
  <c r="AD372" i="68" s="1"/>
  <c r="AB371" i="68"/>
  <c r="AD371" i="68" s="1"/>
  <c r="AB370" i="68"/>
  <c r="AD370" i="68" s="1"/>
  <c r="AB369" i="68"/>
  <c r="AD369" i="68" s="1"/>
  <c r="AB368" i="68"/>
  <c r="AD368" i="68" s="1"/>
  <c r="AB367" i="68"/>
  <c r="AD367" i="68" s="1"/>
  <c r="AB366" i="68"/>
  <c r="AD366" i="68" s="1"/>
  <c r="AB365" i="68"/>
  <c r="AD365" i="68" s="1"/>
  <c r="AB333" i="68"/>
  <c r="AD333" i="68" s="1"/>
  <c r="AB332" i="68"/>
  <c r="AD332" i="68" s="1"/>
  <c r="AB331" i="68"/>
  <c r="AD331" i="68" s="1"/>
  <c r="AB330" i="68"/>
  <c r="AD330" i="68" s="1"/>
  <c r="AB329" i="68"/>
  <c r="AD329" i="68" s="1"/>
  <c r="AB321" i="68"/>
  <c r="AD321" i="68" s="1"/>
  <c r="AB320" i="68"/>
  <c r="AD320" i="68" s="1"/>
  <c r="AB317" i="68"/>
  <c r="AD317" i="68" s="1"/>
  <c r="AB316" i="68"/>
  <c r="AD316" i="68" s="1"/>
  <c r="AB315" i="68"/>
  <c r="AD315" i="68" s="1"/>
  <c r="AB314" i="68"/>
  <c r="AD314" i="68" s="1"/>
  <c r="AB313" i="68"/>
  <c r="AD313" i="68" s="1"/>
  <c r="AB312" i="68"/>
  <c r="AD312" i="68" s="1"/>
  <c r="AB310" i="68"/>
  <c r="AD310" i="68" s="1"/>
  <c r="AB309" i="68"/>
  <c r="AD309" i="68" s="1"/>
  <c r="AB308" i="68"/>
  <c r="AD308" i="68" s="1"/>
  <c r="AB307" i="68"/>
  <c r="AD307" i="68" s="1"/>
  <c r="AB306" i="68"/>
  <c r="AD306" i="68" s="1"/>
  <c r="AB311" i="68"/>
  <c r="AD311" i="68" s="1"/>
  <c r="AB328" i="68"/>
  <c r="AD328" i="68" s="1"/>
  <c r="AB305" i="68"/>
  <c r="AD305" i="68" s="1"/>
  <c r="AB304" i="68"/>
  <c r="AD304" i="68" s="1"/>
  <c r="AB303" i="68"/>
  <c r="AD303" i="68" s="1"/>
  <c r="AB302" i="68"/>
  <c r="AD302" i="68" s="1"/>
  <c r="AB301" i="68"/>
  <c r="AD301" i="68" s="1"/>
  <c r="AB327" i="68"/>
  <c r="AD327" i="68" s="1"/>
  <c r="AB326" i="68"/>
  <c r="AD326" i="68" s="1"/>
  <c r="AB325" i="68"/>
  <c r="AD325" i="68" s="1"/>
  <c r="AB324" i="68"/>
  <c r="AD324" i="68" s="1"/>
  <c r="AB323" i="68"/>
  <c r="AD323" i="68" s="1"/>
  <c r="AB322" i="68"/>
  <c r="AD322" i="68" s="1"/>
  <c r="AB287" i="68"/>
  <c r="AD287" i="68" s="1"/>
  <c r="AB286" i="68"/>
  <c r="AD286" i="68" s="1"/>
  <c r="AB285" i="68"/>
  <c r="AD285" i="68" s="1"/>
  <c r="AB284" i="68"/>
  <c r="AD284" i="68" s="1"/>
  <c r="AB283" i="68"/>
  <c r="AD283" i="68" s="1"/>
  <c r="AB282" i="68"/>
  <c r="AD282" i="68" s="1"/>
  <c r="AC300" i="68"/>
  <c r="AB300" i="68"/>
  <c r="AB281" i="68"/>
  <c r="AD281" i="68" s="1"/>
  <c r="AB280" i="68"/>
  <c r="AD280" i="68" s="1"/>
  <c r="AB279" i="68"/>
  <c r="AD279" i="68" s="1"/>
  <c r="AB278" i="68"/>
  <c r="AD278" i="68" s="1"/>
  <c r="AB277" i="68"/>
  <c r="AD277" i="68" s="1"/>
  <c r="AB276" i="68"/>
  <c r="AD276" i="68" s="1"/>
  <c r="AB275" i="68"/>
  <c r="AD275" i="68" s="1"/>
  <c r="AB274" i="68"/>
  <c r="AD274" i="68" s="1"/>
  <c r="AB273" i="68"/>
  <c r="AD273" i="68" s="1"/>
  <c r="AB272" i="68"/>
  <c r="AD272" i="68" s="1"/>
  <c r="AB271" i="68"/>
  <c r="AD271" i="68" s="1"/>
  <c r="AB267" i="68"/>
  <c r="AD267" i="68" s="1"/>
  <c r="AB266" i="68"/>
  <c r="AD266" i="68" s="1"/>
  <c r="AB265" i="68"/>
  <c r="AD265" i="68" s="1"/>
  <c r="AB264" i="68"/>
  <c r="AD264" i="68" s="1"/>
  <c r="AB263" i="68"/>
  <c r="AD263" i="68" s="1"/>
  <c r="AB262" i="68"/>
  <c r="AD262" i="68" s="1"/>
  <c r="AB261" i="68"/>
  <c r="AD261" i="68" s="1"/>
  <c r="AB253" i="68"/>
  <c r="AD253" i="68" s="1"/>
  <c r="AB260" i="68"/>
  <c r="AD260" i="68" s="1"/>
  <c r="AB259" i="68"/>
  <c r="AD259" i="68" s="1"/>
  <c r="AB258" i="68"/>
  <c r="AD258" i="68" s="1"/>
  <c r="AB257" i="68"/>
  <c r="AD257" i="68" s="1"/>
  <c r="AB256" i="68"/>
  <c r="AD256" i="68" s="1"/>
  <c r="AB255" i="68"/>
  <c r="AD255" i="68" s="1"/>
  <c r="AB254" i="68"/>
  <c r="AD254" i="68" s="1"/>
  <c r="AB270" i="68"/>
  <c r="AD270" i="68" s="1"/>
  <c r="AB269" i="68"/>
  <c r="AD269" i="68" s="1"/>
  <c r="AB268" i="68"/>
  <c r="AD268" i="68" s="1"/>
  <c r="AC299" i="68"/>
  <c r="AB299" i="68"/>
  <c r="AC298" i="68"/>
  <c r="AB298" i="68"/>
  <c r="AB252" i="68"/>
  <c r="AD252" i="68" s="1"/>
  <c r="AB251" i="68"/>
  <c r="AD251" i="68" s="1"/>
  <c r="AB250" i="68"/>
  <c r="AD250" i="68" s="1"/>
  <c r="AB249" i="68"/>
  <c r="AD249" i="68" s="1"/>
  <c r="AB248" i="68"/>
  <c r="AD248" i="68" s="1"/>
  <c r="AB247" i="68"/>
  <c r="AD247" i="68" s="1"/>
  <c r="AB246" i="68"/>
  <c r="AD246" i="68" s="1"/>
  <c r="AC297" i="68"/>
  <c r="AB297" i="68"/>
  <c r="AC296" i="68"/>
  <c r="AB296" i="68"/>
  <c r="AC295" i="68"/>
  <c r="AB295" i="68"/>
  <c r="AC294" i="68"/>
  <c r="AB294" i="68"/>
  <c r="AC293" i="68"/>
  <c r="AB293" i="68"/>
  <c r="AC292" i="68"/>
  <c r="AB292" i="68"/>
  <c r="AC291" i="68"/>
  <c r="AB291" i="68"/>
  <c r="AC290" i="68"/>
  <c r="AB290" i="68"/>
  <c r="AC289" i="68"/>
  <c r="AB289" i="68"/>
  <c r="AB245" i="68"/>
  <c r="AD245" i="68" s="1"/>
  <c r="AB244" i="68"/>
  <c r="AD244" i="68" s="1"/>
  <c r="AB243" i="68"/>
  <c r="AD243" i="68" s="1"/>
  <c r="AB242" i="68"/>
  <c r="AD242" i="68" s="1"/>
  <c r="AB241" i="68"/>
  <c r="AD241" i="68" s="1"/>
  <c r="AB240" i="68"/>
  <c r="AD240" i="68" s="1"/>
  <c r="AB239" i="68"/>
  <c r="AD239" i="68" s="1"/>
  <c r="AB238" i="68"/>
  <c r="AD238" i="68" s="1"/>
  <c r="AB237" i="68"/>
  <c r="AD237" i="68" s="1"/>
  <c r="AB221" i="68"/>
  <c r="AD221" i="68" s="1"/>
  <c r="AB225" i="68"/>
  <c r="AD225" i="68" s="1"/>
  <c r="AB224" i="68"/>
  <c r="AD224" i="68" s="1"/>
  <c r="AB223" i="68"/>
  <c r="AD223" i="68" s="1"/>
  <c r="AB222" i="68"/>
  <c r="AD222" i="68" s="1"/>
  <c r="AB219" i="68"/>
  <c r="AD219" i="68" s="1"/>
  <c r="AB220" i="68"/>
  <c r="AD220" i="68" s="1"/>
  <c r="AB236" i="68"/>
  <c r="AD236" i="68" s="1"/>
  <c r="AB218" i="68"/>
  <c r="AD218" i="68" s="1"/>
  <c r="AB217" i="68"/>
  <c r="AD217" i="68" s="1"/>
  <c r="AB216" i="68"/>
  <c r="AD216" i="68" s="1"/>
  <c r="AB215" i="68"/>
  <c r="AD215" i="68" s="1"/>
  <c r="AB214" i="68"/>
  <c r="AD214" i="68" s="1"/>
  <c r="AB213" i="68"/>
  <c r="AD213" i="68" s="1"/>
  <c r="AB212" i="68"/>
  <c r="AD212" i="68" s="1"/>
  <c r="AB208" i="68"/>
  <c r="AD208" i="68" s="1"/>
  <c r="AB207" i="68"/>
  <c r="AD207" i="68" s="1"/>
  <c r="AB206" i="68"/>
  <c r="AD206" i="68" s="1"/>
  <c r="AB205" i="68"/>
  <c r="AD205" i="68" s="1"/>
  <c r="AB204" i="68"/>
  <c r="AD204" i="68" s="1"/>
  <c r="AB203" i="68"/>
  <c r="AD203" i="68" s="1"/>
  <c r="AB198" i="68"/>
  <c r="AD198" i="68" s="1"/>
  <c r="AB202" i="68"/>
  <c r="AD202" i="68" s="1"/>
  <c r="AB201" i="68"/>
  <c r="AD201" i="68" s="1"/>
  <c r="AB200" i="68"/>
  <c r="AD200" i="68" s="1"/>
  <c r="AB199" i="68"/>
  <c r="AD199" i="68" s="1"/>
  <c r="AB211" i="68"/>
  <c r="AD211" i="68" s="1"/>
  <c r="AB210" i="68"/>
  <c r="AD210" i="68" s="1"/>
  <c r="AB209" i="68"/>
  <c r="AD209" i="68" s="1"/>
  <c r="AB235" i="68"/>
  <c r="AD235" i="68" s="1"/>
  <c r="AB234" i="68"/>
  <c r="AD234" i="68" s="1"/>
  <c r="AB233" i="68"/>
  <c r="AD233" i="68" s="1"/>
  <c r="AB197" i="68"/>
  <c r="AD197" i="68" s="1"/>
  <c r="AB196" i="68"/>
  <c r="AD196" i="68" s="1"/>
  <c r="AB193" i="68"/>
  <c r="AD193" i="68" s="1"/>
  <c r="AB192" i="68"/>
  <c r="AD192" i="68" s="1"/>
  <c r="AB232" i="68"/>
  <c r="AD232" i="68" s="1"/>
  <c r="AB231" i="68"/>
  <c r="AD231" i="68" s="1"/>
  <c r="AB230" i="68"/>
  <c r="AD230" i="68" s="1"/>
  <c r="AB229" i="68"/>
  <c r="AD229" i="68" s="1"/>
  <c r="AB228" i="68"/>
  <c r="AD228" i="68" s="1"/>
  <c r="AB227" i="68"/>
  <c r="AD227" i="68" s="1"/>
  <c r="AB226" i="68"/>
  <c r="AD226" i="68" s="1"/>
  <c r="AB191" i="68"/>
  <c r="AD191" i="68" s="1"/>
  <c r="AB190" i="68"/>
  <c r="AD190" i="68" s="1"/>
  <c r="AB189" i="68"/>
  <c r="AD189" i="68" s="1"/>
  <c r="AB188" i="68"/>
  <c r="AD188" i="68" s="1"/>
  <c r="AB187" i="68"/>
  <c r="AD187" i="68" s="1"/>
  <c r="AB186" i="68"/>
  <c r="AD186" i="68" s="1"/>
  <c r="AB185" i="68"/>
  <c r="AD185" i="68" s="1"/>
  <c r="AB184" i="68"/>
  <c r="AD184" i="68" s="1"/>
  <c r="AB183" i="68"/>
  <c r="AD183" i="68" s="1"/>
  <c r="AB182" i="68"/>
  <c r="AD182" i="68" s="1"/>
  <c r="AB165" i="68"/>
  <c r="AD165" i="68" s="1"/>
  <c r="AB171" i="68"/>
  <c r="AD171" i="68" s="1"/>
  <c r="AB170" i="68"/>
  <c r="AD170" i="68" s="1"/>
  <c r="AB169" i="68"/>
  <c r="AD169" i="68" s="1"/>
  <c r="AB168" i="68"/>
  <c r="AD168" i="68" s="1"/>
  <c r="AB167" i="68"/>
  <c r="AD167" i="68" s="1"/>
  <c r="AB166" i="68"/>
  <c r="AD166" i="68" s="1"/>
  <c r="AB164" i="68"/>
  <c r="AD164" i="68" s="1"/>
  <c r="AB181" i="68"/>
  <c r="AD181" i="68" s="1"/>
  <c r="AB132" i="68"/>
  <c r="AD132" i="68" s="1"/>
  <c r="AB163" i="68"/>
  <c r="AD163" i="68" s="1"/>
  <c r="AB162" i="68"/>
  <c r="AD162" i="68" s="1"/>
  <c r="AB161" i="68"/>
  <c r="AD161" i="68" s="1"/>
  <c r="AB160" i="68"/>
  <c r="AD160" i="68" s="1"/>
  <c r="AB158" i="68"/>
  <c r="AD158" i="68" s="1"/>
  <c r="AB157" i="68"/>
  <c r="AD157" i="68" s="1"/>
  <c r="AB156" i="68"/>
  <c r="AD156" i="68" s="1"/>
  <c r="AB155" i="68"/>
  <c r="AD155" i="68" s="1"/>
  <c r="AB154" i="68"/>
  <c r="AD154" i="68" s="1"/>
  <c r="AB153" i="68"/>
  <c r="AD153" i="68" s="1"/>
  <c r="AB152" i="68"/>
  <c r="AD152" i="68" s="1"/>
  <c r="AB151" i="68"/>
  <c r="AD151" i="68" s="1"/>
  <c r="AB144" i="68"/>
  <c r="AD144" i="68" s="1"/>
  <c r="AB143" i="68"/>
  <c r="AD143" i="68" s="1"/>
  <c r="AB142" i="68"/>
  <c r="AD142" i="68" s="1"/>
  <c r="AB141" i="68"/>
  <c r="AD141" i="68" s="1"/>
  <c r="AB133" i="68"/>
  <c r="AD133" i="68" s="1"/>
  <c r="AB140" i="68"/>
  <c r="AD140" i="68" s="1"/>
  <c r="AB139" i="68"/>
  <c r="AD139" i="68" s="1"/>
  <c r="AB138" i="68"/>
  <c r="AD138" i="68" s="1"/>
  <c r="AB137" i="68"/>
  <c r="AD137" i="68" s="1"/>
  <c r="AB136" i="68"/>
  <c r="AD136" i="68" s="1"/>
  <c r="AB135" i="68"/>
  <c r="AD135" i="68" s="1"/>
  <c r="AB134" i="68"/>
  <c r="AD134" i="68" s="1"/>
  <c r="AB150" i="68"/>
  <c r="AD150" i="68" s="1"/>
  <c r="AB149" i="68"/>
  <c r="AD149" i="68" s="1"/>
  <c r="AB148" i="68"/>
  <c r="AD148" i="68" s="1"/>
  <c r="AB147" i="68"/>
  <c r="AD147" i="68" s="1"/>
  <c r="AB146" i="68"/>
  <c r="AD146" i="68" s="1"/>
  <c r="AB145" i="68"/>
  <c r="AD145" i="68" s="1"/>
  <c r="AB180" i="68"/>
  <c r="AD180" i="68" s="1"/>
  <c r="AB179" i="68"/>
  <c r="AD179" i="68" s="1"/>
  <c r="AB131" i="68"/>
  <c r="AD131" i="68" s="1"/>
  <c r="AB130" i="68"/>
  <c r="AD130" i="68" s="1"/>
  <c r="AB129" i="68"/>
  <c r="AD129" i="68" s="1"/>
  <c r="AB128" i="68"/>
  <c r="AD128" i="68" s="1"/>
  <c r="AB178" i="68"/>
  <c r="AD178" i="68" s="1"/>
  <c r="AB177" i="68"/>
  <c r="AD177" i="68" s="1"/>
  <c r="AB176" i="68"/>
  <c r="AD176" i="68" s="1"/>
  <c r="AB175" i="68"/>
  <c r="AD175" i="68" s="1"/>
  <c r="AB174" i="68"/>
  <c r="AD174" i="68" s="1"/>
  <c r="AB173" i="68"/>
  <c r="AD173" i="68" s="1"/>
  <c r="AB172" i="68"/>
  <c r="AD172" i="68" s="1"/>
  <c r="AB127" i="68"/>
  <c r="AD127" i="68" s="1"/>
  <c r="AB126" i="68"/>
  <c r="AD126" i="68" s="1"/>
  <c r="AB125" i="68"/>
  <c r="AD125" i="68" s="1"/>
  <c r="AB124" i="68"/>
  <c r="AD124" i="68" s="1"/>
  <c r="AB123" i="68"/>
  <c r="AD123" i="68" s="1"/>
  <c r="AB122" i="68"/>
  <c r="AD122" i="68" s="1"/>
  <c r="AB121" i="68"/>
  <c r="AD121" i="68" s="1"/>
  <c r="AB120" i="68"/>
  <c r="AD120" i="68" s="1"/>
  <c r="AB108" i="68"/>
  <c r="AD108" i="68" s="1"/>
  <c r="AB107" i="68"/>
  <c r="AD107" i="68" s="1"/>
  <c r="AB106" i="68"/>
  <c r="AD106" i="68" s="1"/>
  <c r="AB105" i="68"/>
  <c r="AD105" i="68" s="1"/>
  <c r="AB104" i="68"/>
  <c r="AD104" i="68" s="1"/>
  <c r="AB103" i="68"/>
  <c r="AD103" i="68" s="1"/>
  <c r="AB102" i="68"/>
  <c r="AD102" i="68" s="1"/>
  <c r="AB101" i="68"/>
  <c r="AD101" i="68" s="1"/>
  <c r="AB119" i="68"/>
  <c r="AD119" i="68" s="1"/>
  <c r="AB80" i="68"/>
  <c r="AD80" i="68" s="1"/>
  <c r="AB79" i="68"/>
  <c r="AD79" i="68" s="1"/>
  <c r="AB78" i="68"/>
  <c r="AD78" i="68" s="1"/>
  <c r="AB100" i="68"/>
  <c r="AD100" i="68" s="1"/>
  <c r="AB99" i="68"/>
  <c r="AD99" i="68" s="1"/>
  <c r="AB98" i="68"/>
  <c r="AD98" i="68" s="1"/>
  <c r="AB97" i="68"/>
  <c r="AD97" i="68" s="1"/>
  <c r="AB95" i="68"/>
  <c r="AD95" i="68" s="1"/>
  <c r="AB94" i="68"/>
  <c r="AD94" i="68" s="1"/>
  <c r="AB93" i="68"/>
  <c r="AD93" i="68" s="1"/>
  <c r="AB92" i="68"/>
  <c r="AD92" i="68" s="1"/>
  <c r="AB91" i="68"/>
  <c r="AD91" i="68" s="1"/>
  <c r="AB87" i="68"/>
  <c r="AD87" i="68" s="1"/>
  <c r="AB86" i="68"/>
  <c r="AD86" i="68" s="1"/>
  <c r="AB85" i="68"/>
  <c r="AD85" i="68" s="1"/>
  <c r="AB81" i="68"/>
  <c r="AD81" i="68" s="1"/>
  <c r="AB84" i="68"/>
  <c r="AD84" i="68" s="1"/>
  <c r="AB83" i="68"/>
  <c r="AD83" i="68" s="1"/>
  <c r="AB82" i="68"/>
  <c r="AD82" i="68" s="1"/>
  <c r="AB90" i="68"/>
  <c r="AD90" i="68" s="1"/>
  <c r="AB89" i="68"/>
  <c r="AD89" i="68" s="1"/>
  <c r="AB88" i="68"/>
  <c r="AD88" i="68" s="1"/>
  <c r="AB118" i="68"/>
  <c r="AD118" i="68" s="1"/>
  <c r="AB117" i="68"/>
  <c r="AD117" i="68" s="1"/>
  <c r="AB77" i="68"/>
  <c r="AD77" i="68" s="1"/>
  <c r="AB76" i="68"/>
  <c r="AD76" i="68" s="1"/>
  <c r="AB75" i="68"/>
  <c r="AD75" i="68" s="1"/>
  <c r="AB74" i="68"/>
  <c r="AD74" i="68" s="1"/>
  <c r="AB73" i="68"/>
  <c r="AD73" i="68" s="1"/>
  <c r="AB116" i="68"/>
  <c r="AD116" i="68" s="1"/>
  <c r="AB115" i="68"/>
  <c r="AD115" i="68" s="1"/>
  <c r="AB114" i="68"/>
  <c r="AD114" i="68" s="1"/>
  <c r="AB113" i="68"/>
  <c r="AD113" i="68" s="1"/>
  <c r="AB112" i="68"/>
  <c r="AD112" i="68" s="1"/>
  <c r="AB111" i="68"/>
  <c r="AD111" i="68" s="1"/>
  <c r="AB110" i="68"/>
  <c r="AD110" i="68" s="1"/>
  <c r="AB109" i="68"/>
  <c r="AD109" i="68" s="1"/>
  <c r="AB72" i="68"/>
  <c r="AD72" i="68" s="1"/>
  <c r="AB71" i="68"/>
  <c r="AD71" i="68" s="1"/>
  <c r="AB70" i="68"/>
  <c r="AD70" i="68" s="1"/>
  <c r="AB69" i="68"/>
  <c r="AD69" i="68" s="1"/>
  <c r="AB68" i="68"/>
  <c r="AD68" i="68" s="1"/>
  <c r="AB51" i="68"/>
  <c r="AD51" i="68" s="1"/>
  <c r="AB50" i="68"/>
  <c r="AD50" i="68" s="1"/>
  <c r="AB67" i="68"/>
  <c r="AD67" i="68" s="1"/>
  <c r="AB49" i="68"/>
  <c r="AD49" i="68" s="1"/>
  <c r="AB48" i="68"/>
  <c r="AD48" i="68" s="1"/>
  <c r="AB47" i="68"/>
  <c r="AD47" i="68" s="1"/>
  <c r="AB46" i="68"/>
  <c r="AD46" i="68" s="1"/>
  <c r="AB45" i="68"/>
  <c r="AD45" i="68" s="1"/>
  <c r="AB36" i="68"/>
  <c r="AD36" i="68" s="1"/>
  <c r="AB34" i="68"/>
  <c r="AD34" i="68" s="1"/>
  <c r="AB35" i="68"/>
  <c r="AD35" i="68" s="1"/>
  <c r="AB33" i="68"/>
  <c r="AD33" i="68" s="1"/>
  <c r="AB32" i="68"/>
  <c r="AD32" i="68" s="1"/>
  <c r="AB31" i="68"/>
  <c r="AD31" i="68" s="1"/>
  <c r="AB30" i="68"/>
  <c r="AD30" i="68" s="1"/>
  <c r="AB29" i="68"/>
  <c r="AD29" i="68" s="1"/>
  <c r="AB28" i="68"/>
  <c r="AD28" i="68" s="1"/>
  <c r="AB26" i="68"/>
  <c r="AD26" i="68" s="1"/>
  <c r="AB27" i="68"/>
  <c r="AD27" i="68" s="1"/>
  <c r="AB25" i="68"/>
  <c r="AD25" i="68" s="1"/>
  <c r="AB24" i="68"/>
  <c r="AD24" i="68" s="1"/>
  <c r="AB23" i="68"/>
  <c r="AD23" i="68" s="1"/>
  <c r="AB22" i="68"/>
  <c r="AD22" i="68" s="1"/>
  <c r="AB21" i="68"/>
  <c r="AD21" i="68" s="1"/>
  <c r="AB20" i="68"/>
  <c r="AD20" i="68" s="1"/>
  <c r="AB44" i="68"/>
  <c r="AD44" i="68" s="1"/>
  <c r="AB43" i="68"/>
  <c r="AD43" i="68" s="1"/>
  <c r="AB42" i="68"/>
  <c r="AD42" i="68" s="1"/>
  <c r="AB41" i="68"/>
  <c r="AD41" i="68" s="1"/>
  <c r="AB40" i="68"/>
  <c r="AD40" i="68" s="1"/>
  <c r="AB39" i="68"/>
  <c r="AD39" i="68" s="1"/>
  <c r="AB38" i="68"/>
  <c r="AD38" i="68" s="1"/>
  <c r="AB37" i="68"/>
  <c r="AD37" i="68" s="1"/>
  <c r="AB66" i="68"/>
  <c r="AD66" i="68" s="1"/>
  <c r="AB65" i="68"/>
  <c r="AD65" i="68" s="1"/>
  <c r="AB19" i="68"/>
  <c r="AD19" i="68" s="1"/>
  <c r="AB18" i="68"/>
  <c r="AD18" i="68" s="1"/>
  <c r="AB17" i="68"/>
  <c r="AD17" i="68" s="1"/>
  <c r="AB16" i="68"/>
  <c r="AD16" i="68" s="1"/>
  <c r="AB15" i="68"/>
  <c r="AD15" i="68" s="1"/>
  <c r="AB14" i="68"/>
  <c r="AD14" i="68" s="1"/>
  <c r="AB64" i="68"/>
  <c r="AD64" i="68" s="1"/>
  <c r="AB63" i="68"/>
  <c r="AD63" i="68" s="1"/>
  <c r="AB62" i="68"/>
  <c r="AD62" i="68" s="1"/>
  <c r="AB61" i="68"/>
  <c r="AD61" i="68" s="1"/>
  <c r="AB60" i="68"/>
  <c r="AD60" i="68" s="1"/>
  <c r="AB59" i="68"/>
  <c r="AD59" i="68" s="1"/>
  <c r="AB58" i="68"/>
  <c r="AD58" i="68" s="1"/>
  <c r="AB57" i="68"/>
  <c r="AD57" i="68" s="1"/>
  <c r="AB56" i="68"/>
  <c r="AD56" i="68" s="1"/>
  <c r="AB55" i="68"/>
  <c r="AD55" i="68" s="1"/>
  <c r="AB54" i="68"/>
  <c r="AD54" i="68" s="1"/>
  <c r="AB53" i="68"/>
  <c r="AD53" i="68" s="1"/>
  <c r="AB52" i="68"/>
  <c r="AD52" i="68" s="1"/>
  <c r="AB13" i="68"/>
  <c r="AD13" i="68" s="1"/>
  <c r="AB12" i="68"/>
  <c r="AD12" i="68" s="1"/>
  <c r="AB11" i="68"/>
  <c r="AD11" i="68" s="1"/>
  <c r="AB10" i="68"/>
  <c r="AD10" i="68" s="1"/>
  <c r="AB9" i="68"/>
  <c r="AD9" i="68" s="1"/>
  <c r="AB8" i="68"/>
  <c r="AD8" i="68" s="1"/>
  <c r="AB7" i="68"/>
  <c r="AD7" i="68" s="1"/>
  <c r="AD296" i="68" l="1"/>
  <c r="AD294" i="68"/>
  <c r="AD295" i="68"/>
  <c r="AD300" i="68"/>
  <c r="AD297" i="68"/>
  <c r="AD290" i="68"/>
  <c r="AD298" i="68"/>
  <c r="AD292" i="68"/>
  <c r="AD291" i="68"/>
  <c r="AD289" i="68"/>
  <c r="AD293" i="68"/>
  <c r="AD299" i="68"/>
  <c r="I27" i="9" l="1"/>
  <c r="J27" i="9"/>
  <c r="C19" i="9" l="1"/>
  <c r="E19" i="9" l="1"/>
  <c r="D19" i="9"/>
</calcChain>
</file>

<file path=xl/sharedStrings.xml><?xml version="1.0" encoding="utf-8"?>
<sst xmlns="http://schemas.openxmlformats.org/spreadsheetml/2006/main" count="12896" uniqueCount="881">
  <si>
    <t>Client</t>
  </si>
  <si>
    <t>Project</t>
  </si>
  <si>
    <t>Year</t>
  </si>
  <si>
    <t>Fraction</t>
  </si>
  <si>
    <t>Phylum</t>
  </si>
  <si>
    <t>Class</t>
  </si>
  <si>
    <t>Order</t>
  </si>
  <si>
    <t>Family</t>
  </si>
  <si>
    <t>Subfamily</t>
  </si>
  <si>
    <t>Tribe</t>
  </si>
  <si>
    <t>Group Code</t>
  </si>
  <si>
    <t>Taxon</t>
  </si>
  <si>
    <t>Stage</t>
  </si>
  <si>
    <t>Arthropoda</t>
  </si>
  <si>
    <t>INEP</t>
  </si>
  <si>
    <t>N</t>
  </si>
  <si>
    <t>INDI</t>
  </si>
  <si>
    <t>L</t>
  </si>
  <si>
    <t>A</t>
  </si>
  <si>
    <t>INCO</t>
  </si>
  <si>
    <t>INPL</t>
  </si>
  <si>
    <t>P</t>
  </si>
  <si>
    <t>INHM</t>
  </si>
  <si>
    <t>INTR</t>
  </si>
  <si>
    <t>Mollusca</t>
  </si>
  <si>
    <t>MOBI</t>
  </si>
  <si>
    <t>Annelida</t>
  </si>
  <si>
    <t>ANOL</t>
  </si>
  <si>
    <t>J</t>
  </si>
  <si>
    <t>ANHI</t>
  </si>
  <si>
    <t>INCM</t>
  </si>
  <si>
    <t>PLTY</t>
  </si>
  <si>
    <t>CRCL</t>
  </si>
  <si>
    <t>CRAM</t>
  </si>
  <si>
    <t>MOGA</t>
  </si>
  <si>
    <t>INLE</t>
  </si>
  <si>
    <t>Int</t>
  </si>
  <si>
    <t>CRXX</t>
  </si>
  <si>
    <t>Deutonymph</t>
  </si>
  <si>
    <t>CNXX</t>
  </si>
  <si>
    <t>Colony</t>
  </si>
  <si>
    <t>Number</t>
  </si>
  <si>
    <t>Comments</t>
  </si>
  <si>
    <t>Adult</t>
  </si>
  <si>
    <t>Juvenile</t>
  </si>
  <si>
    <t>Larvae</t>
  </si>
  <si>
    <t>Nymph</t>
  </si>
  <si>
    <t>Deut</t>
  </si>
  <si>
    <t>Col</t>
  </si>
  <si>
    <t>Major Taxonomic Groups:</t>
  </si>
  <si>
    <t>Annelida Oligochaeta</t>
  </si>
  <si>
    <t>CNHY</t>
  </si>
  <si>
    <t>Cnidaria Hydrozoa</t>
  </si>
  <si>
    <t>Insecta Collembola</t>
  </si>
  <si>
    <t>Insecta Coleoptera</t>
  </si>
  <si>
    <t>Insecta Diptera</t>
  </si>
  <si>
    <t>Insecta Ephemeroptera</t>
  </si>
  <si>
    <t>Insecta Hemiptera</t>
  </si>
  <si>
    <t>Insecta Lepidoptera</t>
  </si>
  <si>
    <t>Insecta Plecoptera</t>
  </si>
  <si>
    <t>NTEA</t>
  </si>
  <si>
    <t>Total Abundance</t>
  </si>
  <si>
    <t>Worksheets:</t>
  </si>
  <si>
    <t>Replicate</t>
  </si>
  <si>
    <t>Split</t>
  </si>
  <si>
    <t>List of reference specimens archived and their location.</t>
  </si>
  <si>
    <t>Location Code</t>
  </si>
  <si>
    <t>Total Number of Taxa</t>
  </si>
  <si>
    <t>Total Number of Organisms</t>
  </si>
  <si>
    <t>Intermediate - has adult features but not of typical reproductive size</t>
  </si>
  <si>
    <t>Pupa</t>
  </si>
  <si>
    <t>Total Abundance, not including incidental taxa</t>
  </si>
  <si>
    <t>Miscellaneous</t>
  </si>
  <si>
    <t>AMPH</t>
  </si>
  <si>
    <t>BRYO</t>
  </si>
  <si>
    <t>PORI</t>
  </si>
  <si>
    <t>ROTI</t>
  </si>
  <si>
    <t>TARD</t>
  </si>
  <si>
    <t>Annelida Hirudinea</t>
  </si>
  <si>
    <t>ANXX</t>
  </si>
  <si>
    <t>CHXX</t>
  </si>
  <si>
    <t>Crustacea Amphipoda</t>
  </si>
  <si>
    <t>Crustacea Cladocera</t>
  </si>
  <si>
    <t>CRCO</t>
  </si>
  <si>
    <t>Crustacea Copepoda</t>
  </si>
  <si>
    <t>CRCU</t>
  </si>
  <si>
    <t>Crustacea Cumacea</t>
  </si>
  <si>
    <t>CRIS</t>
  </si>
  <si>
    <t>Crustacea Isopoda</t>
  </si>
  <si>
    <t>CRMY</t>
  </si>
  <si>
    <t>Crustacea Mysidacea</t>
  </si>
  <si>
    <t>CROS</t>
  </si>
  <si>
    <t>Crustacea Ostracoda</t>
  </si>
  <si>
    <t>INHY</t>
  </si>
  <si>
    <t>Insecta Hymenoptera</t>
  </si>
  <si>
    <t>INMG</t>
  </si>
  <si>
    <t>Insecta Megaloptera</t>
  </si>
  <si>
    <t>INOD</t>
  </si>
  <si>
    <t>Insecta Odonata</t>
  </si>
  <si>
    <t>Insecta Tricoptera</t>
  </si>
  <si>
    <t>Mollusca Bivalvia</t>
  </si>
  <si>
    <t>Mollusca Gastropoda</t>
  </si>
  <si>
    <t>MOXX</t>
  </si>
  <si>
    <t xml:space="preserve">Biologica </t>
  </si>
  <si>
    <t xml:space="preserve">Client </t>
  </si>
  <si>
    <t>Sorting Efficiency QA:</t>
  </si>
  <si>
    <t>Percent taxonomic</t>
  </si>
  <si>
    <t>Sample ID</t>
  </si>
  <si>
    <t>Average:</t>
  </si>
  <si>
    <t>Sorting efficiency:  [(total count – organisms recovered in spot check and/or re-sort) / total count] x 100%</t>
  </si>
  <si>
    <t>CHAR</t>
  </si>
  <si>
    <t>INXX</t>
  </si>
  <si>
    <t>Date Sampled</t>
  </si>
  <si>
    <t>Split Multiplier</t>
  </si>
  <si>
    <t>Life/Size Stages:</t>
  </si>
  <si>
    <t>Abbreviations &amp; Definitions</t>
  </si>
  <si>
    <t>1. Abbreviations &amp; Definitions</t>
  </si>
  <si>
    <t>Percent similarity in</t>
  </si>
  <si>
    <t>Agreement (PTA)</t>
  </si>
  <si>
    <t>Enumeration (PSE)</t>
  </si>
  <si>
    <t>5. Reference Collection</t>
  </si>
  <si>
    <t>Glossary of terms and outline of report.</t>
  </si>
  <si>
    <t>Results of sorting efficiency.</t>
  </si>
  <si>
    <t>4. QC-QA Report</t>
  </si>
  <si>
    <t>2. Data-Matrix</t>
  </si>
  <si>
    <t>3. Data-Long</t>
  </si>
  <si>
    <t>Grand Total</t>
  </si>
  <si>
    <t>Client Sample ID</t>
  </si>
  <si>
    <t>Biologica Sample ID</t>
  </si>
  <si>
    <t>Abundance</t>
  </si>
  <si>
    <t>Total</t>
  </si>
  <si>
    <t>Unique Taxa</t>
  </si>
  <si>
    <t>Unique Taxa Count</t>
  </si>
  <si>
    <t>Fraction (µm)</t>
  </si>
  <si>
    <t>Agreements</t>
  </si>
  <si>
    <t>Disagreements/ Misidentification</t>
  </si>
  <si>
    <t>Difference in Resolution</t>
  </si>
  <si>
    <t>Difference in Enumeration</t>
  </si>
  <si>
    <t>Total Organisms Found in Original Sample</t>
  </si>
  <si>
    <t>Total Organisms Found in QA</t>
  </si>
  <si>
    <t>Percent Taxonomic Agreement (PTA)</t>
  </si>
  <si>
    <t>Quality Assurance (QA) Identification Agreement Rate</t>
  </si>
  <si>
    <t>Enumeration, questionable taxonomic resolution and insufficient taxonomic resolution are not included in the % Agreement Rate</t>
  </si>
  <si>
    <t>grpcode</t>
  </si>
  <si>
    <t>Insecta Neuroptera</t>
  </si>
  <si>
    <t>INNE</t>
  </si>
  <si>
    <t>Random whole re-sorts</t>
  </si>
  <si>
    <t>URL</t>
  </si>
  <si>
    <t>Unique, rare, large (&gt;1.5 cm) taxa found in the whole sample</t>
  </si>
  <si>
    <t>Identification Agreement Rate: 100-[(# incorrect identifications/total abundance of QA sample) x100%]</t>
  </si>
  <si>
    <t>Total Unique Taxa (species richness)</t>
  </si>
  <si>
    <t>PIXX</t>
  </si>
  <si>
    <t>BDL</t>
  </si>
  <si>
    <t>Below detection limit. Used for biomass measurements for weights less than 0.00001g.</t>
  </si>
  <si>
    <t>Raw Count</t>
  </si>
  <si>
    <t>MEMO</t>
  </si>
  <si>
    <t>Incidental taxa/fragments not included in data, or whose abundance is not generally captured accurately by 1.0mm screen.</t>
  </si>
  <si>
    <t>Biologica Coding</t>
  </si>
  <si>
    <t>Taxa Group</t>
  </si>
  <si>
    <t>Taxonomic Group</t>
  </si>
  <si>
    <t xml:space="preserve">Annelida </t>
  </si>
  <si>
    <t>POER</t>
  </si>
  <si>
    <t>Polychaeta Errantia</t>
  </si>
  <si>
    <t>POSE</t>
  </si>
  <si>
    <t>Polychaeta Sedentaria</t>
  </si>
  <si>
    <t>POXX</t>
  </si>
  <si>
    <t xml:space="preserve">Polychaeta </t>
  </si>
  <si>
    <t>Chelicerata Arachnida (Acari)</t>
  </si>
  <si>
    <t>CHPY</t>
  </si>
  <si>
    <t>Chelicerata Pycnogonida</t>
  </si>
  <si>
    <t xml:space="preserve">Chelicerata </t>
  </si>
  <si>
    <t>CRCI</t>
  </si>
  <si>
    <t>Crustacea Cirripedia</t>
  </si>
  <si>
    <t>CRDE</t>
  </si>
  <si>
    <t>Crustacea Decapoda</t>
  </si>
  <si>
    <t>CRDI</t>
  </si>
  <si>
    <t>Crustacea Diplostraca</t>
  </si>
  <si>
    <t>CREU</t>
  </si>
  <si>
    <t>Crustacea Euphausiacea</t>
  </si>
  <si>
    <t>CRLE</t>
  </si>
  <si>
    <t>Crustacea Leptostraca</t>
  </si>
  <si>
    <t>CRTA</t>
  </si>
  <si>
    <t>Crustacea Tanaidacea</t>
  </si>
  <si>
    <t xml:space="preserve">Crustacea </t>
  </si>
  <si>
    <t>INTH</t>
  </si>
  <si>
    <t>Insecta Thysanoptera</t>
  </si>
  <si>
    <t xml:space="preserve">Insecta </t>
  </si>
  <si>
    <t>MYCH</t>
  </si>
  <si>
    <t xml:space="preserve">Chilopoda </t>
  </si>
  <si>
    <t>MYDI</t>
  </si>
  <si>
    <t xml:space="preserve">Diplopoda </t>
  </si>
  <si>
    <t>Echinodermata</t>
  </si>
  <si>
    <t>ECAS</t>
  </si>
  <si>
    <t>Echinodermata Asteroidea</t>
  </si>
  <si>
    <t>ECCR</t>
  </si>
  <si>
    <t>Echinodermata Crinoidea</t>
  </si>
  <si>
    <t>ECEC</t>
  </si>
  <si>
    <t>Echinodermata Echinoidea</t>
  </si>
  <si>
    <t>ECHO</t>
  </si>
  <si>
    <t>Echinodermata Holothuroidea</t>
  </si>
  <si>
    <t>ECOP</t>
  </si>
  <si>
    <t>Echinodermata Ophiuroidea</t>
  </si>
  <si>
    <t>ACAN</t>
  </si>
  <si>
    <t xml:space="preserve">Acanthocephala </t>
  </si>
  <si>
    <t xml:space="preserve">Amphibia </t>
  </si>
  <si>
    <t>BRAC</t>
  </si>
  <si>
    <t xml:space="preserve">Brachiopoda </t>
  </si>
  <si>
    <t xml:space="preserve">Bryozoa </t>
  </si>
  <si>
    <t>CHAE</t>
  </si>
  <si>
    <t xml:space="preserve">Chaetognatha </t>
  </si>
  <si>
    <t>CILI</t>
  </si>
  <si>
    <t>Ciliophora Ciliophora</t>
  </si>
  <si>
    <t>CNAN</t>
  </si>
  <si>
    <t>Cnidaria Anthozoa</t>
  </si>
  <si>
    <t>CNSC</t>
  </si>
  <si>
    <t>Cnidaria Scyphozoa</t>
  </si>
  <si>
    <t xml:space="preserve">Cnidaria </t>
  </si>
  <si>
    <t>CTEN</t>
  </si>
  <si>
    <t xml:space="preserve">Ctenophora </t>
  </si>
  <si>
    <t>ENTO</t>
  </si>
  <si>
    <t xml:space="preserve">Entoprocta </t>
  </si>
  <si>
    <t>EURA</t>
  </si>
  <si>
    <t xml:space="preserve">Echiura </t>
  </si>
  <si>
    <t>FORA</t>
  </si>
  <si>
    <t xml:space="preserve">Foraminifera </t>
  </si>
  <si>
    <t>HEMI</t>
  </si>
  <si>
    <t xml:space="preserve">Hemichordata </t>
  </si>
  <si>
    <t>KINO</t>
  </si>
  <si>
    <t xml:space="preserve">Kinorhyncha </t>
  </si>
  <si>
    <t>NODA</t>
  </si>
  <si>
    <t xml:space="preserve">Nemata </t>
  </si>
  <si>
    <t xml:space="preserve">Nemertea </t>
  </si>
  <si>
    <t>PHOR</t>
  </si>
  <si>
    <t xml:space="preserve">Phoronida </t>
  </si>
  <si>
    <t xml:space="preserve">Pisces </t>
  </si>
  <si>
    <t xml:space="preserve">Platyhelminthes </t>
  </si>
  <si>
    <t xml:space="preserve">Porifera </t>
  </si>
  <si>
    <t>PRIA</t>
  </si>
  <si>
    <t xml:space="preserve">Priapulida </t>
  </si>
  <si>
    <t xml:space="preserve">Rotifera </t>
  </si>
  <si>
    <t>SIPN</t>
  </si>
  <si>
    <t xml:space="preserve">Sipuncula </t>
  </si>
  <si>
    <t xml:space="preserve">Tardigrada </t>
  </si>
  <si>
    <t>URAP</t>
  </si>
  <si>
    <t xml:space="preserve">Appendicularia </t>
  </si>
  <si>
    <t>URAS</t>
  </si>
  <si>
    <t xml:space="preserve">Ascidiacea </t>
  </si>
  <si>
    <t>URTH</t>
  </si>
  <si>
    <t xml:space="preserve">Thaliacea </t>
  </si>
  <si>
    <t>MOAP</t>
  </si>
  <si>
    <t>Mollusca Aplacophora</t>
  </si>
  <si>
    <t>MOCE</t>
  </si>
  <si>
    <t>Mollusca Cephalopoda</t>
  </si>
  <si>
    <t>MOPO</t>
  </si>
  <si>
    <t>Mollusca Polyplacophora</t>
  </si>
  <si>
    <t>MOSC</t>
  </si>
  <si>
    <t>Mollusca Scaphopoda</t>
  </si>
  <si>
    <t xml:space="preserve">Mollusca </t>
  </si>
  <si>
    <t>Number of unique taxa (= species richness), not including higher-order taxa for which there exists a lower-order identification.</t>
  </si>
  <si>
    <t>OSM Wetlands</t>
  </si>
  <si>
    <t># of cells counted</t>
  </si>
  <si>
    <t>Total # of cells</t>
  </si>
  <si>
    <t>Feeding Groups</t>
  </si>
  <si>
    <t>Hilsenhoff biotic tolerance</t>
  </si>
  <si>
    <t>CABIN Taxon</t>
  </si>
  <si>
    <t>CABIN Upload Comment</t>
  </si>
  <si>
    <t>PR</t>
  </si>
  <si>
    <t>CG</t>
  </si>
  <si>
    <t>SH</t>
  </si>
  <si>
    <t>CF</t>
  </si>
  <si>
    <t>SC</t>
  </si>
  <si>
    <t>Comment</t>
  </si>
  <si>
    <t>Quality Assurance/Control</t>
  </si>
  <si>
    <t>Total Abundances</t>
  </si>
  <si>
    <t>Amphibians and fish:</t>
  </si>
  <si>
    <t>Percent Agreement in Enumeration (PSE)</t>
  </si>
  <si>
    <t xml:space="preserve">Feeding Codes: </t>
  </si>
  <si>
    <t>Scrapers</t>
  </si>
  <si>
    <t>Shredders</t>
  </si>
  <si>
    <t>Predators</t>
  </si>
  <si>
    <t>Collector-Gatherer</t>
  </si>
  <si>
    <t>Parasites</t>
  </si>
  <si>
    <t>Collector-Filterer</t>
  </si>
  <si>
    <t>PA</t>
  </si>
  <si>
    <t>Taxa not included in the 300 target count:</t>
  </si>
  <si>
    <t>Alberta Environment and Protected Areas</t>
  </si>
  <si>
    <t/>
  </si>
  <si>
    <t>Zooplankton are not included in the Percent Agreement calculations</t>
  </si>
  <si>
    <t>Abundance data in matrix format, including total taxa.</t>
  </si>
  <si>
    <t>Abundance data in long format.</t>
  </si>
  <si>
    <t>Total abundance data in matrix format, including total taxa (species richness) for Alberta Environment and Protected Areas OSM Wetlands, 2024.</t>
  </si>
  <si>
    <t>Abundance data in long format for Alberta Environment and Protected Areas OSM Wetlands, 2024.</t>
  </si>
  <si>
    <t>Table 1. Benthic report of sorting efficiency and taxonomic quality control and quality assurance for Alberta Environment and Protected Areas OSM Wetlands, 2024.</t>
  </si>
  <si>
    <t>Table 2. QA Identification for Alberta Environment and Protected Areas OSM Wetlands, 2024.</t>
  </si>
  <si>
    <t>List of reference specimens archived and their location for Alberta Environment and Protected Areas OSM Wetlands, 2024.</t>
  </si>
  <si>
    <t>fb24-191-001</t>
  </si>
  <si>
    <t>fb24-191-002</t>
  </si>
  <si>
    <t>fb24-191-003</t>
  </si>
  <si>
    <t>fb24-191-004</t>
  </si>
  <si>
    <t>fb24-191-005</t>
  </si>
  <si>
    <t>fb24-191-006</t>
  </si>
  <si>
    <t>fb24-191-007</t>
  </si>
  <si>
    <t>fb24-191-008</t>
  </si>
  <si>
    <t>fb24-191-009</t>
  </si>
  <si>
    <t>fb24-191-010</t>
  </si>
  <si>
    <t>fb24-191-011</t>
  </si>
  <si>
    <t>24SWE08409</t>
  </si>
  <si>
    <t>24SWE08412</t>
  </si>
  <si>
    <t>24SWE08415</t>
  </si>
  <si>
    <t>24SWE08435</t>
  </si>
  <si>
    <t>24SWE08438</t>
  </si>
  <si>
    <t>24SWE08445</t>
  </si>
  <si>
    <t>24SWE08450</t>
  </si>
  <si>
    <t>24SWE08459</t>
  </si>
  <si>
    <t>24SWE08462</t>
  </si>
  <si>
    <t>24SWE08465</t>
  </si>
  <si>
    <t>24SWE08489</t>
  </si>
  <si>
    <t>Slavina appendiculata</t>
  </si>
  <si>
    <t>5/100</t>
  </si>
  <si>
    <t>Vejdovskyella comata</t>
  </si>
  <si>
    <t>Pristina sp.</t>
  </si>
  <si>
    <t>Nais communis</t>
  </si>
  <si>
    <t>Pristina leidyi</t>
  </si>
  <si>
    <t>Nais variabilis</t>
  </si>
  <si>
    <t>Nais sp.</t>
  </si>
  <si>
    <t>Chaetogaster diaphanus</t>
  </si>
  <si>
    <t>Chaetogaster diastrophus</t>
  </si>
  <si>
    <t>Unionicola sp.</t>
  </si>
  <si>
    <t>Hydrodroma sp.</t>
  </si>
  <si>
    <t>Arrenurus sp.</t>
  </si>
  <si>
    <t>Hydrozetes sp.</t>
  </si>
  <si>
    <t>Brachypylina indet.</t>
  </si>
  <si>
    <t>Macropylina indet.</t>
  </si>
  <si>
    <t>Chironomidae indet.</t>
  </si>
  <si>
    <t>Pentaneurini indet.</t>
  </si>
  <si>
    <t>Ablabesmyia sp.</t>
  </si>
  <si>
    <t>Paratanytarsus sp.</t>
  </si>
  <si>
    <t>Psectrocladius sp.</t>
  </si>
  <si>
    <t>Phaenopsectra sp.</t>
  </si>
  <si>
    <t>Endochironomus sp.</t>
  </si>
  <si>
    <t>Acricotopus sp.</t>
  </si>
  <si>
    <t>Orthocladiinae indet.</t>
  </si>
  <si>
    <t>Anisoptera indet.</t>
  </si>
  <si>
    <t>Zygoptera indet.</t>
  </si>
  <si>
    <t>Polycentropodidae indet.</t>
  </si>
  <si>
    <t>Trichoptera indet.</t>
  </si>
  <si>
    <t>Thermonectus sp.</t>
  </si>
  <si>
    <t>Belostomatidae indet.</t>
  </si>
  <si>
    <t>Lestes sp.</t>
  </si>
  <si>
    <t>Sympetrum sp.</t>
  </si>
  <si>
    <t>Libellulidae indet.</t>
  </si>
  <si>
    <t>Hydra sp.</t>
  </si>
  <si>
    <t>Bryozoa indet.</t>
  </si>
  <si>
    <t>Cyclopidae indet.</t>
  </si>
  <si>
    <t>Diaptomidae indet.</t>
  </si>
  <si>
    <t>Eurycercus sp.</t>
  </si>
  <si>
    <t>Chydorus sphaericus</t>
  </si>
  <si>
    <t>Macrothricidae indet.</t>
  </si>
  <si>
    <t>Simocephalus sp.</t>
  </si>
  <si>
    <t>Acroperus harpae</t>
  </si>
  <si>
    <t>Polyphemus pediculus</t>
  </si>
  <si>
    <t>Oxyurella brevicaudis</t>
  </si>
  <si>
    <t>Pleuroxus trigonellus</t>
  </si>
  <si>
    <t>Alona sp.</t>
  </si>
  <si>
    <t>Nephelopsis obscura</t>
  </si>
  <si>
    <t>Erpobdellidae indet.</t>
  </si>
  <si>
    <t>Enchytraeidae indet.</t>
  </si>
  <si>
    <t>Helobdella stagnalis</t>
  </si>
  <si>
    <t>Haemonais waldvogeli</t>
  </si>
  <si>
    <t>Limnodrilus udekemianus</t>
  </si>
  <si>
    <t>Naididae indet.</t>
  </si>
  <si>
    <t>Pristina aequiseta</t>
  </si>
  <si>
    <t>Lumbriculus variegatus</t>
  </si>
  <si>
    <t>Placobdella sp.</t>
  </si>
  <si>
    <t>Alboglossiphonia heteroclita</t>
  </si>
  <si>
    <t>Nais simplex</t>
  </si>
  <si>
    <t>Pionidae indet.</t>
  </si>
  <si>
    <t>Arrenuridae indet.</t>
  </si>
  <si>
    <t>Limnesia sp.</t>
  </si>
  <si>
    <t>Ephemeroptera indet.</t>
  </si>
  <si>
    <t>Chaoborus sp.</t>
  </si>
  <si>
    <t>Ceratopogoninae indet.</t>
  </si>
  <si>
    <t>Dasyhelea sp.</t>
  </si>
  <si>
    <t>Ceratopogonidae indet.</t>
  </si>
  <si>
    <t>Diptera indet.</t>
  </si>
  <si>
    <t>Notonectidae indet.</t>
  </si>
  <si>
    <t>Hydrophilidae indet.</t>
  </si>
  <si>
    <t>Atrichopogon sp.</t>
  </si>
  <si>
    <t>Planorbidae indet.</t>
  </si>
  <si>
    <t>Gastropoda indet.</t>
  </si>
  <si>
    <t>Halacaridae indet.</t>
  </si>
  <si>
    <t>Feltria sp.</t>
  </si>
  <si>
    <t>Hyalella sp.</t>
  </si>
  <si>
    <t>Gammarus sp.</t>
  </si>
  <si>
    <t>Amphipoda indet.</t>
  </si>
  <si>
    <t>Caenis youngi</t>
  </si>
  <si>
    <t>Callibaetis sp.</t>
  </si>
  <si>
    <t>Procloeon sp.</t>
  </si>
  <si>
    <t>Baetidae indet.</t>
  </si>
  <si>
    <t>Dytiscidae indet.</t>
  </si>
  <si>
    <t>Corixidae indet.</t>
  </si>
  <si>
    <t>Coenagrion/Enallagma sp.</t>
  </si>
  <si>
    <t>Coenagrionidae indet.</t>
  </si>
  <si>
    <t>Limnephilus sp.</t>
  </si>
  <si>
    <t>Bufonidae indet.</t>
  </si>
  <si>
    <t>Gyraulus crista</t>
  </si>
  <si>
    <t>Valvata sincera sp.</t>
  </si>
  <si>
    <t>Physidae indet.</t>
  </si>
  <si>
    <t>Helisoma sp.</t>
  </si>
  <si>
    <t>Limnesiidae indet.</t>
  </si>
  <si>
    <t>Oxyethira sp.</t>
  </si>
  <si>
    <t>Triaenodes sp.</t>
  </si>
  <si>
    <t>Chaoboridae indet.</t>
  </si>
  <si>
    <t>Tenebrionidae indet.</t>
  </si>
  <si>
    <t>Lestes unguiculatus</t>
  </si>
  <si>
    <t>Cordulia shurtleffii</t>
  </si>
  <si>
    <t>Platyhelminthes indet.</t>
  </si>
  <si>
    <t>Lymnaeidae indet.</t>
  </si>
  <si>
    <t>Gasterosteidae indet.</t>
  </si>
  <si>
    <t>Piona sp.</t>
  </si>
  <si>
    <t>Unionicolidae indet.</t>
  </si>
  <si>
    <t>Syrphidae indet.</t>
  </si>
  <si>
    <t>Ephydridae indet.</t>
  </si>
  <si>
    <t>Aeshnidae indet.</t>
  </si>
  <si>
    <t>Bivalvia indet.</t>
  </si>
  <si>
    <t>Hydrachnidae indet.</t>
  </si>
  <si>
    <t>Polycentropus sp.</t>
  </si>
  <si>
    <t>Odonata indet.</t>
  </si>
  <si>
    <t>Cordulegastridae indet.</t>
  </si>
  <si>
    <t>Dytiscus sp.</t>
  </si>
  <si>
    <t>Ferrissia sp.</t>
  </si>
  <si>
    <t>Corduliidae indet.</t>
  </si>
  <si>
    <t>Anax sp.</t>
  </si>
  <si>
    <t>Dixella sp.</t>
  </si>
  <si>
    <t>Hydrachna sp.</t>
  </si>
  <si>
    <t>Crangonyx sp.</t>
  </si>
  <si>
    <t>Procladius sp.</t>
  </si>
  <si>
    <t>Pseudochironomus sp.</t>
  </si>
  <si>
    <t>Chironomus sp.</t>
  </si>
  <si>
    <t>Corynoneura sp.</t>
  </si>
  <si>
    <t>Polypedilum sp.</t>
  </si>
  <si>
    <t>Micropsectra/Tanytarsus sp. complex</t>
  </si>
  <si>
    <t>Cladopelma sp.</t>
  </si>
  <si>
    <t>Parakiefferiella sp.</t>
  </si>
  <si>
    <t>Cladotanytarsus sp.</t>
  </si>
  <si>
    <t>Dicrotendipes sp.</t>
  </si>
  <si>
    <t>Parachironomus sp.</t>
  </si>
  <si>
    <t>Cricotopus/Orthocladius sp. complex</t>
  </si>
  <si>
    <t>Glyptotendipes sp.</t>
  </si>
  <si>
    <t>Lasiodiamesa sp.</t>
  </si>
  <si>
    <t>Tanypodinae indet.</t>
  </si>
  <si>
    <t>Lauterborniella sp.</t>
  </si>
  <si>
    <t>8/100</t>
  </si>
  <si>
    <t>12/100</t>
  </si>
  <si>
    <t>13/100</t>
  </si>
  <si>
    <t>16/100</t>
  </si>
  <si>
    <t>6/100</t>
  </si>
  <si>
    <t>28/100</t>
  </si>
  <si>
    <t>1A-01</t>
  </si>
  <si>
    <t>1A-02</t>
  </si>
  <si>
    <t>1A-03</t>
  </si>
  <si>
    <t>1A-04</t>
  </si>
  <si>
    <t>1A-05</t>
  </si>
  <si>
    <t>1A-06</t>
  </si>
  <si>
    <t>1A-07</t>
  </si>
  <si>
    <t>1A-08</t>
  </si>
  <si>
    <t>1A-09</t>
  </si>
  <si>
    <t>1A-10</t>
  </si>
  <si>
    <t>1A-11</t>
  </si>
  <si>
    <t>1A-12</t>
  </si>
  <si>
    <t>1A-13</t>
  </si>
  <si>
    <t>1A-14</t>
  </si>
  <si>
    <t>1A-15</t>
  </si>
  <si>
    <t>1A-16</t>
  </si>
  <si>
    <t>1B-01</t>
  </si>
  <si>
    <t>1B-02</t>
  </si>
  <si>
    <t>1B-03</t>
  </si>
  <si>
    <t>1B-04</t>
  </si>
  <si>
    <t>1B-05</t>
  </si>
  <si>
    <t>1B-06</t>
  </si>
  <si>
    <t>1B-07</t>
  </si>
  <si>
    <t>1B-08</t>
  </si>
  <si>
    <t>1B-09</t>
  </si>
  <si>
    <t>1B-10</t>
  </si>
  <si>
    <t>1B-11</t>
  </si>
  <si>
    <t>1B-12</t>
  </si>
  <si>
    <t>1B-13</t>
  </si>
  <si>
    <t>I-01</t>
  </si>
  <si>
    <t>1G-09</t>
  </si>
  <si>
    <t>1F-06</t>
  </si>
  <si>
    <t>1B-14</t>
  </si>
  <si>
    <t>1B-15</t>
  </si>
  <si>
    <t>1B-16</t>
  </si>
  <si>
    <t>1C-01</t>
  </si>
  <si>
    <t>I-02</t>
  </si>
  <si>
    <t>1G-06</t>
  </si>
  <si>
    <t>1F-07</t>
  </si>
  <si>
    <t>1F-08</t>
  </si>
  <si>
    <t>1F-09</t>
  </si>
  <si>
    <t>1F-10</t>
  </si>
  <si>
    <t>M-01</t>
  </si>
  <si>
    <t>1C-02</t>
  </si>
  <si>
    <t>1C-03</t>
  </si>
  <si>
    <t>1C-04</t>
  </si>
  <si>
    <t>1D-02</t>
  </si>
  <si>
    <t>1D-03</t>
  </si>
  <si>
    <t>1D-04</t>
  </si>
  <si>
    <t>1D-05</t>
  </si>
  <si>
    <t>1D-06</t>
  </si>
  <si>
    <t>1D-08</t>
  </si>
  <si>
    <t>I-03</t>
  </si>
  <si>
    <t>I-04</t>
  </si>
  <si>
    <t>1F-11</t>
  </si>
  <si>
    <t>1F-12</t>
  </si>
  <si>
    <t>M-02</t>
  </si>
  <si>
    <t>1D-09</t>
  </si>
  <si>
    <t>1G-03</t>
  </si>
  <si>
    <t>1G-04</t>
  </si>
  <si>
    <t>1F-13</t>
  </si>
  <si>
    <t>1D-10</t>
  </si>
  <si>
    <t>1D-11</t>
  </si>
  <si>
    <t>1D-12</t>
  </si>
  <si>
    <t>1D-13</t>
  </si>
  <si>
    <t>1F-14</t>
  </si>
  <si>
    <t>1D-14</t>
  </si>
  <si>
    <t>1F-15</t>
  </si>
  <si>
    <t>1F-16</t>
  </si>
  <si>
    <t>1F-02</t>
  </si>
  <si>
    <t>1F-04</t>
  </si>
  <si>
    <t>1F-05</t>
  </si>
  <si>
    <t>1G-05</t>
  </si>
  <si>
    <t>1G-08</t>
  </si>
  <si>
    <t>1F-01</t>
  </si>
  <si>
    <t>1G-10</t>
  </si>
  <si>
    <t>1G-01</t>
  </si>
  <si>
    <t>1G-02</t>
  </si>
  <si>
    <t>1C-05</t>
  </si>
  <si>
    <t>1C-06</t>
  </si>
  <si>
    <t>1C-07</t>
  </si>
  <si>
    <t>1C-08</t>
  </si>
  <si>
    <t>1C-09</t>
  </si>
  <si>
    <t>1C-10</t>
  </si>
  <si>
    <t>1C-11</t>
  </si>
  <si>
    <t>1C-12</t>
  </si>
  <si>
    <t>1C-13</t>
  </si>
  <si>
    <t>1C-14</t>
  </si>
  <si>
    <t>1C-15</t>
  </si>
  <si>
    <t>1C-16</t>
  </si>
  <si>
    <t>1D-01</t>
  </si>
  <si>
    <t>1D-07</t>
  </si>
  <si>
    <t>1D-15</t>
  </si>
  <si>
    <t>1D-16</t>
  </si>
  <si>
    <t>1F-03</t>
  </si>
  <si>
    <t>1G-07</t>
  </si>
  <si>
    <t>Ostracoda indet.</t>
  </si>
  <si>
    <t>Scapholeberis sp.</t>
  </si>
  <si>
    <t>Daphnia sp.</t>
  </si>
  <si>
    <t>Ceriodaphnia sp.</t>
  </si>
  <si>
    <t>Pleuroxus procurvus</t>
  </si>
  <si>
    <t>Daphniidae indet.</t>
  </si>
  <si>
    <t>Cyclopoida indet.</t>
  </si>
  <si>
    <t>Sida crystallina</t>
  </si>
  <si>
    <t>Harpacticoida indet.</t>
  </si>
  <si>
    <t>Ilyocryptus sp.</t>
  </si>
  <si>
    <t>Diaphanosoma sp.</t>
  </si>
  <si>
    <t>Cladocera indet.</t>
  </si>
  <si>
    <t>Kurzia latissima</t>
  </si>
  <si>
    <t>2D-02</t>
  </si>
  <si>
    <t>2D-04</t>
  </si>
  <si>
    <t>2D-05</t>
  </si>
  <si>
    <t>2D-07</t>
  </si>
  <si>
    <t>2D-09</t>
  </si>
  <si>
    <t>2D-10</t>
  </si>
  <si>
    <t>2D-12</t>
  </si>
  <si>
    <t>2D-13</t>
  </si>
  <si>
    <t>2D-14</t>
  </si>
  <si>
    <t>2D-15</t>
  </si>
  <si>
    <t>2D-16</t>
  </si>
  <si>
    <t>5/96</t>
  </si>
  <si>
    <t>Whole</t>
  </si>
  <si>
    <t xml:space="preserve">2D-01 </t>
  </si>
  <si>
    <t>2D-03</t>
  </si>
  <si>
    <t>Trombidiformes indet.</t>
  </si>
  <si>
    <t>Sarcoptiformes indet.</t>
  </si>
  <si>
    <t>Lymnaea stagnalis</t>
  </si>
  <si>
    <t>Sminthuridae indet.</t>
  </si>
  <si>
    <t>Tanytarsus sp.</t>
  </si>
  <si>
    <t>Chironominae indet.</t>
  </si>
  <si>
    <t>Microtendipes sp.</t>
  </si>
  <si>
    <t>Stylaria lacustris</t>
  </si>
  <si>
    <t>Chaetogaster limnaei</t>
  </si>
  <si>
    <t>Amphibians not included in CABIN upload</t>
  </si>
  <si>
    <t>Fish not included in CABIN upload</t>
  </si>
  <si>
    <t>Planorbula sp.</t>
  </si>
  <si>
    <t>Insecta indet.</t>
  </si>
  <si>
    <t>Boreochlini</t>
  </si>
  <si>
    <t>Podonominae</t>
  </si>
  <si>
    <t>Cnidaria</t>
  </si>
  <si>
    <t>Platyhelminthes</t>
  </si>
  <si>
    <t>Chordata</t>
  </si>
  <si>
    <t>Bryozoa</t>
  </si>
  <si>
    <t>Clitellata</t>
  </si>
  <si>
    <t>Euchelicerata</t>
  </si>
  <si>
    <t>Insecta</t>
  </si>
  <si>
    <t>Gastropoda</t>
  </si>
  <si>
    <t>Malacostraca</t>
  </si>
  <si>
    <t>Hydrozoa</t>
  </si>
  <si>
    <t>Bivalvia</t>
  </si>
  <si>
    <t>Teleostei</t>
  </si>
  <si>
    <t>Collembola</t>
  </si>
  <si>
    <t>Branchiopoda</t>
  </si>
  <si>
    <t>Ostracoda</t>
  </si>
  <si>
    <t>Hexanauplia</t>
  </si>
  <si>
    <t>Tubificida</t>
  </si>
  <si>
    <t>Hirudinida</t>
  </si>
  <si>
    <t>Lumbriculida</t>
  </si>
  <si>
    <t>Trombidiformes</t>
  </si>
  <si>
    <t>Sarcoptiformes</t>
  </si>
  <si>
    <t>Ephemeroptera</t>
  </si>
  <si>
    <t>Diptera</t>
  </si>
  <si>
    <t>Hemiptera</t>
  </si>
  <si>
    <t>Coleoptera</t>
  </si>
  <si>
    <t>Odonata</t>
  </si>
  <si>
    <t>Basommatophora</t>
  </si>
  <si>
    <t>Amphipoda</t>
  </si>
  <si>
    <t>Trichoptera</t>
  </si>
  <si>
    <t>Anthoathecatae</t>
  </si>
  <si>
    <t>Heterostropha</t>
  </si>
  <si>
    <t>Gasterosteiformes</t>
  </si>
  <si>
    <t>Diplostraca</t>
  </si>
  <si>
    <t>Cyclopoida</t>
  </si>
  <si>
    <t>Harpacticoida</t>
  </si>
  <si>
    <t>Naididae</t>
  </si>
  <si>
    <t>Erpobdellidae</t>
  </si>
  <si>
    <t>Enchytraeidae</t>
  </si>
  <si>
    <t>Glossiphoniidae</t>
  </si>
  <si>
    <t>Lumbriculidae</t>
  </si>
  <si>
    <t>Pionidae</t>
  </si>
  <si>
    <t>Arrenuridae</t>
  </si>
  <si>
    <t>Limnesiidae</t>
  </si>
  <si>
    <t>Hydrozetidae</t>
  </si>
  <si>
    <t>Chaoboridae</t>
  </si>
  <si>
    <t>Ceratopogonidae</t>
  </si>
  <si>
    <t>Chironomidae</t>
  </si>
  <si>
    <t>Notonectidae</t>
  </si>
  <si>
    <t>Corixidae</t>
  </si>
  <si>
    <t>Dytiscidae</t>
  </si>
  <si>
    <t>Hydrophilidae</t>
  </si>
  <si>
    <t>Libellulidae</t>
  </si>
  <si>
    <t>Planorbidae</t>
  </si>
  <si>
    <t>Halacaridae</t>
  </si>
  <si>
    <t>Feltriidae</t>
  </si>
  <si>
    <t>Hyalellidae</t>
  </si>
  <si>
    <t>Gammaridae</t>
  </si>
  <si>
    <t>Caenidae</t>
  </si>
  <si>
    <t>Baetidae</t>
  </si>
  <si>
    <t>Coenagrionidae</t>
  </si>
  <si>
    <t>Lestidae</t>
  </si>
  <si>
    <t>Limnephilidae</t>
  </si>
  <si>
    <t>Hydridae</t>
  </si>
  <si>
    <t>Valvatidae</t>
  </si>
  <si>
    <t>Physidae</t>
  </si>
  <si>
    <t>Hydrodromidae</t>
  </si>
  <si>
    <t>Hydroptilidae</t>
  </si>
  <si>
    <t>Leptoceridae</t>
  </si>
  <si>
    <t>Belostomatidae</t>
  </si>
  <si>
    <t>Corduliidae</t>
  </si>
  <si>
    <t>Lymnaeidae</t>
  </si>
  <si>
    <t>Gasterosteidae</t>
  </si>
  <si>
    <t>Unionicolidae</t>
  </si>
  <si>
    <t>Syrphidae</t>
  </si>
  <si>
    <t>Ephydridae</t>
  </si>
  <si>
    <t>Aeshnidae</t>
  </si>
  <si>
    <t>Hydrachnidae</t>
  </si>
  <si>
    <t>Polycentropodidae</t>
  </si>
  <si>
    <t>Cordulegastridae</t>
  </si>
  <si>
    <t>Sminthuridae</t>
  </si>
  <si>
    <t>Dixidae</t>
  </si>
  <si>
    <t>Crangonyctidae</t>
  </si>
  <si>
    <t>Polyphemidae</t>
  </si>
  <si>
    <t>Daphniidae</t>
  </si>
  <si>
    <t>Cyclopidae</t>
  </si>
  <si>
    <t>Naidinae</t>
  </si>
  <si>
    <t>Erpobdellinae</t>
  </si>
  <si>
    <t>Pristininae</t>
  </si>
  <si>
    <t>Haementeriinae</t>
  </si>
  <si>
    <t>Tubificinae</t>
  </si>
  <si>
    <t>Glossiphoniinae</t>
  </si>
  <si>
    <t>Chaoborinae</t>
  </si>
  <si>
    <t>Ceratopogoninae</t>
  </si>
  <si>
    <t>Dasyheleinae</t>
  </si>
  <si>
    <t>Dytiscinae</t>
  </si>
  <si>
    <t>Forcipomyiinae</t>
  </si>
  <si>
    <t>Caeninae</t>
  </si>
  <si>
    <t>Limnephilinae</t>
  </si>
  <si>
    <t>Hydroptilinae</t>
  </si>
  <si>
    <t>Leptocerinae</t>
  </si>
  <si>
    <t>Corduliinae</t>
  </si>
  <si>
    <t>Polycentropodinae</t>
  </si>
  <si>
    <t>Tanypodinae</t>
  </si>
  <si>
    <t>Chironominae</t>
  </si>
  <si>
    <t>Orthocladiinae</t>
  </si>
  <si>
    <t>Aciliini</t>
  </si>
  <si>
    <t>Limnephilini</t>
  </si>
  <si>
    <t>Hydroptilini</t>
  </si>
  <si>
    <t>Dytiscini</t>
  </si>
  <si>
    <t>Procladiini</t>
  </si>
  <si>
    <t>Pentaneurini</t>
  </si>
  <si>
    <t>Tanytarsini</t>
  </si>
  <si>
    <t>Pseudochironomini</t>
  </si>
  <si>
    <t>Chironomini</t>
  </si>
  <si>
    <t>n/a</t>
  </si>
  <si>
    <t>UN</t>
  </si>
  <si>
    <t>Veneroida</t>
  </si>
  <si>
    <t>Pisidiidae</t>
  </si>
  <si>
    <t>Pisidiidae indet.</t>
  </si>
  <si>
    <t>Tenebrionidae</t>
  </si>
  <si>
    <t>Bufonidae</t>
  </si>
  <si>
    <t>Amphibia</t>
  </si>
  <si>
    <t>Anura</t>
  </si>
  <si>
    <t>Calanoida</t>
  </si>
  <si>
    <t>Diaptomidae</t>
  </si>
  <si>
    <t>Chydoridae</t>
  </si>
  <si>
    <t>Sididae</t>
  </si>
  <si>
    <t>Holopediidae</t>
  </si>
  <si>
    <t>Holopedium sp.</t>
  </si>
  <si>
    <t>Ilyocryptidae</t>
  </si>
  <si>
    <t>Macrothricidae</t>
  </si>
  <si>
    <t>Manual upload</t>
  </si>
  <si>
    <t>6/7</t>
  </si>
  <si>
    <t>URL check not uploaded to CABIN</t>
  </si>
  <si>
    <t>No URL taxa found in whole sample scan</t>
  </si>
  <si>
    <t>No URL taxa found</t>
  </si>
  <si>
    <t>4/100</t>
  </si>
  <si>
    <t>Males and females present, at least 2 species</t>
  </si>
  <si>
    <t>Possibly P. armigera</t>
  </si>
  <si>
    <t>Damaged, possibly Planorbella sp.</t>
  </si>
  <si>
    <t>Possibly Anaxyrus cognatus</t>
  </si>
  <si>
    <t>Possibly Enochrus sp.</t>
  </si>
  <si>
    <t>Immature, possibly Belostoma sp.</t>
  </si>
  <si>
    <t>Possibly Phryganeidae</t>
  </si>
  <si>
    <t>Damaged</t>
  </si>
  <si>
    <t>Immature</t>
  </si>
  <si>
    <t>Partially sclerotized</t>
  </si>
  <si>
    <t>Degraded</t>
  </si>
  <si>
    <t>Damaged/immature</t>
  </si>
  <si>
    <t>Possibly Pionidae</t>
  </si>
  <si>
    <t>Immature, possibly Aeshna sp.</t>
  </si>
  <si>
    <t>Immature, possibly Phryganeidae</t>
  </si>
  <si>
    <t>Damaged, possibly Corynoneura sp.</t>
  </si>
  <si>
    <t>Damaged, possibly Ceratapogonidae</t>
  </si>
  <si>
    <t>Damaged, possibly Coenagrion/Enallagma sp.</t>
  </si>
  <si>
    <t>Immature, possibly Ephidridae</t>
  </si>
  <si>
    <t>Damaged/immature, possibly Odonata</t>
  </si>
  <si>
    <t>Possibly Micropsectra sp.</t>
  </si>
  <si>
    <t>Damaged/degraded</t>
  </si>
  <si>
    <t>Immature, possibly Cordulia sp.</t>
  </si>
  <si>
    <t>Large x1</t>
  </si>
  <si>
    <t>immature, possibly Belostoma sp.</t>
  </si>
  <si>
    <t>Possibly L. dryas</t>
  </si>
  <si>
    <t>Immature, possibly Polycentropus sp.</t>
  </si>
  <si>
    <t>1E-16</t>
  </si>
  <si>
    <t>2E-13</t>
  </si>
  <si>
    <t>1E-12</t>
  </si>
  <si>
    <t>2E-10</t>
  </si>
  <si>
    <t>2E-09</t>
  </si>
  <si>
    <t>2E-01</t>
  </si>
  <si>
    <t>2E-02</t>
  </si>
  <si>
    <t>1E-02</t>
  </si>
  <si>
    <t>2E-03</t>
  </si>
  <si>
    <t>1E-03</t>
  </si>
  <si>
    <t>2E-04</t>
  </si>
  <si>
    <t>1E-04</t>
  </si>
  <si>
    <t>1E-05</t>
  </si>
  <si>
    <t>2E-06</t>
  </si>
  <si>
    <t>1E-06</t>
  </si>
  <si>
    <t>2E-07</t>
  </si>
  <si>
    <t>1E-07</t>
  </si>
  <si>
    <t>2E-08</t>
  </si>
  <si>
    <t>1E-08</t>
  </si>
  <si>
    <t>1E-01</t>
  </si>
  <si>
    <t>2E-05</t>
  </si>
  <si>
    <t>2E-11</t>
  </si>
  <si>
    <t>2E-12</t>
  </si>
  <si>
    <t>2E-14</t>
  </si>
  <si>
    <t>2A-01</t>
  </si>
  <si>
    <t>2A-02</t>
  </si>
  <si>
    <t>2A-03</t>
  </si>
  <si>
    <t>2A-04</t>
  </si>
  <si>
    <t>2A-05</t>
  </si>
  <si>
    <t>2A-06</t>
  </si>
  <si>
    <t>2A-07</t>
  </si>
  <si>
    <t>2A-08</t>
  </si>
  <si>
    <t>2A-09</t>
  </si>
  <si>
    <t>2A-10</t>
  </si>
  <si>
    <t>2A-11</t>
  </si>
  <si>
    <t>2A-12</t>
  </si>
  <si>
    <t>2A-13</t>
  </si>
  <si>
    <t>2A-14</t>
  </si>
  <si>
    <t>2A-15</t>
  </si>
  <si>
    <t>2A-16</t>
  </si>
  <si>
    <t>2B-01</t>
  </si>
  <si>
    <t>2B-02</t>
  </si>
  <si>
    <t>2B-03</t>
  </si>
  <si>
    <t>2B-04</t>
  </si>
  <si>
    <t>2B-05</t>
  </si>
  <si>
    <t>1E-09</t>
  </si>
  <si>
    <t>1E-10</t>
  </si>
  <si>
    <t>1E-11</t>
  </si>
  <si>
    <t>1E-13</t>
  </si>
  <si>
    <t>1E-14</t>
  </si>
  <si>
    <t>1E-15</t>
  </si>
  <si>
    <t>2D-06</t>
  </si>
  <si>
    <t>2D-08</t>
  </si>
  <si>
    <t>2D-11</t>
  </si>
  <si>
    <t>In box 1</t>
  </si>
  <si>
    <t>Partially sclerotized x1 Deut</t>
  </si>
  <si>
    <t>Possibly Heliosoma sp. x3</t>
  </si>
  <si>
    <t>Damaged/immature, possibly Limnozetes sp. x2</t>
  </si>
  <si>
    <t>Damaged/shell-less x1</t>
  </si>
  <si>
    <t>Immature x1</t>
  </si>
  <si>
    <t>Small, possibly Limnozetes x1</t>
  </si>
  <si>
    <t>Damaged, possibly Libellulidae x1</t>
  </si>
  <si>
    <t>Damaged/immature, possibly Aeshna sp. x5</t>
  </si>
  <si>
    <t>1G-11</t>
  </si>
  <si>
    <t>1G-12</t>
  </si>
  <si>
    <t>Possibly Ectocyclops phaleratus x1, Acanthocyclops sp. x57</t>
  </si>
  <si>
    <t>Possibly Homocyclops or Macrocyclops x2, degraded x14</t>
  </si>
  <si>
    <t>Immature larvae</t>
  </si>
  <si>
    <t>Possibly Parachironomus sp. x3</t>
  </si>
  <si>
    <t>Immature x6, possibly Zavrelimyia sp. x3</t>
  </si>
  <si>
    <t>Possibly Trianodes x1</t>
  </si>
  <si>
    <t>Valvata sincera</t>
  </si>
  <si>
    <t>Corixini indet.</t>
  </si>
  <si>
    <t>Hydroporinae indet.</t>
  </si>
  <si>
    <t>Stempellinella/Zavrelia sp. complex</t>
  </si>
  <si>
    <t>Oribatida indet.</t>
  </si>
  <si>
    <t>Damaged possibly Coenagrion/Enallagma sp.</t>
  </si>
  <si>
    <t>Chironomini indet.</t>
  </si>
  <si>
    <t>Microtendipes pedellus group</t>
  </si>
  <si>
    <t>Tanytarsini indet.</t>
  </si>
  <si>
    <t>ITIS/Source ID#</t>
  </si>
  <si>
    <t>Hydroporinae</t>
  </si>
  <si>
    <t>Corixinae</t>
  </si>
  <si>
    <t>Corixini</t>
  </si>
  <si>
    <t>Lestes unguiculatus </t>
  </si>
  <si>
    <t>Lymnaea stagnalis</t>
  </si>
  <si>
    <t>Acanthocyclops sp. VIm</t>
  </si>
  <si>
    <t>Acanthocyclops sp. VIf</t>
  </si>
  <si>
    <t>Ectocyclops phaleratus VIf</t>
  </si>
  <si>
    <t>I-V</t>
  </si>
  <si>
    <t>VIm</t>
  </si>
  <si>
    <t>Possibly Metriocnemus sp.</t>
  </si>
  <si>
    <t>Client     Sample ID</t>
  </si>
  <si>
    <t>Immature, possibly Orthocladiinae</t>
  </si>
  <si>
    <t>Immature larvae, possibly Orthocladiinae</t>
  </si>
  <si>
    <t>Previously identified as Boyeria. Specimen too immature/small to verify genus</t>
  </si>
  <si>
    <t>Station Name</t>
  </si>
  <si>
    <t>Station Number</t>
  </si>
  <si>
    <t>UNNAMED WETLAND (PNS02 - SHALLOW OPEN WATER)</t>
  </si>
  <si>
    <t>AB07CB1000</t>
  </si>
  <si>
    <t>UNNAMED WETLAND (BMS01 - SHALLOW OPEN WATER)</t>
  </si>
  <si>
    <t>AB07DA3880</t>
  </si>
  <si>
    <t>UNNAMED WETLAND (BMS02 - SHALLOW OPEN WATER)</t>
  </si>
  <si>
    <t>AB07DA3890</t>
  </si>
  <si>
    <t>UNNAMED WETLAND (BMS03 - SHALLOW OPEN WATER)</t>
  </si>
  <si>
    <t>AB07DA3900</t>
  </si>
  <si>
    <t>UNNAMED WETLAND (GRS03 - SHALLOW OPEN WATER)</t>
  </si>
  <si>
    <t>AB07CC0740</t>
  </si>
  <si>
    <t>UNNAMED WETLAND (GRS04 - SHALLOW OPEN WATER)</t>
  </si>
  <si>
    <t>AB07CC0750</t>
  </si>
  <si>
    <t>UNNAMED WETLAND (NAS01 - SHALLOW OPEN WATER)</t>
  </si>
  <si>
    <t>AB07CE2010</t>
  </si>
  <si>
    <t>UNNAMED WETLAND (NGS01 - SHALLOW OPEN WATER)</t>
  </si>
  <si>
    <t>AB07CD0490</t>
  </si>
  <si>
    <t>UNNAMED WETLAND (PNS03 - SHALLOW OPEN WATER)</t>
  </si>
  <si>
    <t>AB07CB0980</t>
  </si>
  <si>
    <t>AB07CB0990</t>
  </si>
  <si>
    <t>UNNAMED WETLAND (PNS01 - SHALLOW OPEN WATER)</t>
  </si>
  <si>
    <t>UNNAMED WETLAND (CRS01 - SHALLOW OPEN WATER)</t>
  </si>
  <si>
    <t>AB07CE2030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</si>
</sst>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09]d\-mmm\-yy;@"/>
    <numFmt numFmtId="165" formatCode="[$-409]d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ms Rmn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02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2" applyFont="1"/>
    <xf numFmtId="0" fontId="2" fillId="0" borderId="0" xfId="2" applyFont="1"/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0" fontId="2" fillId="0" borderId="1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0" xfId="0" applyNumberFormat="1" applyFont="1"/>
    <xf numFmtId="49" fontId="4" fillId="0" borderId="0" xfId="0" applyNumberFormat="1" applyFont="1"/>
    <xf numFmtId="0" fontId="0" fillId="0" borderId="4" xfId="0" applyBorder="1"/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0" fontId="1" fillId="0" borderId="3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5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14" fontId="2" fillId="0" borderId="0" xfId="2" applyNumberFormat="1" applyFont="1" applyAlignment="1">
      <alignment horizontal="left"/>
    </xf>
    <xf numFmtId="14" fontId="2" fillId="0" borderId="0" xfId="2" applyNumberFormat="1" applyFont="1" applyAlignment="1">
      <alignment horizontal="center"/>
    </xf>
    <xf numFmtId="14" fontId="2" fillId="0" borderId="0" xfId="2" applyNumberFormat="1" applyFont="1" applyAlignment="1">
      <alignment horizontal="right"/>
    </xf>
    <xf numFmtId="14" fontId="2" fillId="0" borderId="0" xfId="2" applyNumberFormat="1" applyFont="1"/>
    <xf numFmtId="3" fontId="4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right"/>
    </xf>
    <xf numFmtId="0" fontId="1" fillId="0" borderId="0" xfId="2" applyFont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8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2" applyFont="1" applyAlignment="1">
      <alignment horizontal="left" wrapText="1"/>
    </xf>
    <xf numFmtId="3" fontId="2" fillId="0" borderId="0" xfId="2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165" fontId="4" fillId="0" borderId="0" xfId="2" applyNumberFormat="1" applyFont="1" applyAlignment="1">
      <alignment horizontal="left"/>
    </xf>
    <xf numFmtId="2" fontId="4" fillId="0" borderId="0" xfId="2" applyNumberFormat="1" applyFont="1" applyAlignment="1">
      <alignment horizontal="left"/>
    </xf>
    <xf numFmtId="3" fontId="4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49" fontId="4" fillId="0" borderId="0" xfId="2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2" applyNumberFormat="1" applyFont="1" applyAlignment="1">
      <alignment horizontal="left"/>
    </xf>
    <xf numFmtId="1" fontId="2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3" fontId="4" fillId="0" borderId="0" xfId="2" applyNumberFormat="1" applyFont="1" applyAlignment="1">
      <alignment horizontal="right"/>
    </xf>
    <xf numFmtId="3" fontId="4" fillId="0" borderId="0" xfId="2" applyNumberFormat="1" applyFont="1"/>
    <xf numFmtId="3" fontId="2" fillId="0" borderId="0" xfId="2" applyNumberFormat="1" applyFont="1"/>
    <xf numFmtId="1" fontId="2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5" fontId="4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2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0" borderId="0" xfId="2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4" fillId="0" borderId="0" xfId="2" applyNumberFormat="1" applyFont="1" applyFill="1" applyAlignment="1">
      <alignment horizontal="right"/>
    </xf>
    <xf numFmtId="0" fontId="2" fillId="0" borderId="0" xfId="2" applyFont="1" applyFill="1"/>
    <xf numFmtId="0" fontId="2" fillId="0" borderId="0" xfId="2" applyFont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3">
    <cellStyle name="Normal" xfId="0" builtinId="0"/>
    <cellStyle name="Normal 2" xfId="2" xr:uid="{00000000-0005-0000-0000-000001000000}"/>
    <cellStyle name="Normal_Baseline Zoo N218-4" xfId="1" xr:uid="{00000000-0005-0000-0000-000002000000}"/>
  </cellStyles>
  <dxfs count="0"/>
  <tableStyles count="0" defaultTableStyle="TableStyleMedium2" defaultPivotStyle="PivotStyleLight16"/>
  <colors>
    <mruColors>
      <color rgb="FFCC99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1247883</xdr:colOff>
      <xdr:row>2</xdr:row>
      <xdr:rowOff>177976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788" cy="560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477628</xdr:colOff>
      <xdr:row>2</xdr:row>
      <xdr:rowOff>177976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788" cy="560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1257407</xdr:colOff>
      <xdr:row>2</xdr:row>
      <xdr:rowOff>181151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28907A-7A49-472D-B220-1F005C62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407" cy="558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337716</xdr:colOff>
      <xdr:row>2</xdr:row>
      <xdr:rowOff>177976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788" cy="5608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1251693</xdr:colOff>
      <xdr:row>2</xdr:row>
      <xdr:rowOff>177976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788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9"/>
  <sheetViews>
    <sheetView zoomScale="90" zoomScaleNormal="90" workbookViewId="0">
      <pane ySplit="6" topLeftCell="A7" activePane="bottomLeft" state="frozen"/>
      <selection pane="bottomLeft" activeCell="A6" sqref="A6"/>
    </sheetView>
  </sheetViews>
  <sheetFormatPr defaultColWidth="8.81640625" defaultRowHeight="15" customHeight="1" x14ac:dyDescent="0.35"/>
  <cols>
    <col min="1" max="1" width="28.7265625" customWidth="1"/>
    <col min="2" max="2" width="62.453125" customWidth="1"/>
    <col min="3" max="3" width="28.1796875" bestFit="1" customWidth="1"/>
  </cols>
  <sheetData>
    <row r="1" spans="1:2" s="7" customFormat="1" ht="15" customHeight="1" x14ac:dyDescent="0.35"/>
    <row r="2" spans="1:2" s="7" customFormat="1" ht="15" customHeight="1" x14ac:dyDescent="0.35"/>
    <row r="3" spans="1:2" s="7" customFormat="1" ht="15" customHeight="1" x14ac:dyDescent="0.35"/>
    <row r="4" spans="1:2" s="7" customFormat="1" ht="15" customHeight="1" x14ac:dyDescent="0.35">
      <c r="A4" s="4" t="s">
        <v>115</v>
      </c>
    </row>
    <row r="5" spans="1:2" ht="15" customHeight="1" x14ac:dyDescent="0.35">
      <c r="A5" s="1"/>
      <c r="B5" s="1"/>
    </row>
    <row r="6" spans="1:2" ht="15" customHeight="1" x14ac:dyDescent="0.35">
      <c r="A6" s="5" t="s">
        <v>62</v>
      </c>
    </row>
    <row r="7" spans="1:2" ht="15" customHeight="1" x14ac:dyDescent="0.35">
      <c r="A7" t="s">
        <v>116</v>
      </c>
      <c r="B7" t="s">
        <v>121</v>
      </c>
    </row>
    <row r="8" spans="1:2" ht="15" customHeight="1" x14ac:dyDescent="0.35">
      <c r="A8" t="s">
        <v>124</v>
      </c>
      <c r="B8" t="s">
        <v>288</v>
      </c>
    </row>
    <row r="9" spans="1:2" ht="15" customHeight="1" x14ac:dyDescent="0.35">
      <c r="A9" t="s">
        <v>125</v>
      </c>
      <c r="B9" t="s">
        <v>289</v>
      </c>
    </row>
    <row r="10" spans="1:2" ht="15" customHeight="1" x14ac:dyDescent="0.35">
      <c r="A10" t="s">
        <v>123</v>
      </c>
      <c r="B10" t="s">
        <v>122</v>
      </c>
    </row>
    <row r="11" spans="1:2" ht="15" customHeight="1" x14ac:dyDescent="0.35">
      <c r="A11" t="s">
        <v>120</v>
      </c>
      <c r="B11" t="s">
        <v>65</v>
      </c>
    </row>
    <row r="12" spans="1:2" ht="15" customHeight="1" x14ac:dyDescent="0.35">
      <c r="A12" s="1"/>
      <c r="B12" s="1"/>
    </row>
    <row r="13" spans="1:2" s="2" customFormat="1" ht="15" customHeight="1" x14ac:dyDescent="0.35">
      <c r="A13" s="5" t="s">
        <v>114</v>
      </c>
    </row>
    <row r="14" spans="1:2" ht="15" customHeight="1" x14ac:dyDescent="0.35">
      <c r="A14" s="3" t="s">
        <v>18</v>
      </c>
      <c r="B14" s="3" t="s">
        <v>43</v>
      </c>
    </row>
    <row r="15" spans="1:2" ht="15" customHeight="1" x14ac:dyDescent="0.35">
      <c r="A15" s="3" t="s">
        <v>36</v>
      </c>
      <c r="B15" s="3" t="s">
        <v>69</v>
      </c>
    </row>
    <row r="16" spans="1:2" ht="15" customHeight="1" x14ac:dyDescent="0.35">
      <c r="A16" s="3" t="s">
        <v>28</v>
      </c>
      <c r="B16" s="3" t="s">
        <v>44</v>
      </c>
    </row>
    <row r="17" spans="1:2" ht="15" customHeight="1" x14ac:dyDescent="0.35">
      <c r="A17" s="3" t="s">
        <v>17</v>
      </c>
      <c r="B17" s="3" t="s">
        <v>45</v>
      </c>
    </row>
    <row r="18" spans="1:2" ht="15" customHeight="1" x14ac:dyDescent="0.35">
      <c r="A18" s="3" t="s">
        <v>15</v>
      </c>
      <c r="B18" s="3" t="s">
        <v>46</v>
      </c>
    </row>
    <row r="19" spans="1:2" ht="15" customHeight="1" x14ac:dyDescent="0.35">
      <c r="A19" s="3" t="s">
        <v>21</v>
      </c>
      <c r="B19" s="3" t="s">
        <v>70</v>
      </c>
    </row>
    <row r="20" spans="1:2" ht="15" customHeight="1" x14ac:dyDescent="0.35">
      <c r="A20" s="3" t="s">
        <v>48</v>
      </c>
      <c r="B20" s="3" t="s">
        <v>40</v>
      </c>
    </row>
    <row r="21" spans="1:2" ht="15" customHeight="1" x14ac:dyDescent="0.35">
      <c r="A21" s="3" t="s">
        <v>47</v>
      </c>
      <c r="B21" s="3" t="s">
        <v>38</v>
      </c>
    </row>
    <row r="22" spans="1:2" ht="15" customHeight="1" x14ac:dyDescent="0.35">
      <c r="A22" s="3" t="s">
        <v>155</v>
      </c>
      <c r="B22" s="3" t="s">
        <v>156</v>
      </c>
    </row>
    <row r="23" spans="1:2" ht="15" customHeight="1" x14ac:dyDescent="0.35">
      <c r="A23" s="3" t="s">
        <v>67</v>
      </c>
      <c r="B23" s="3" t="s">
        <v>258</v>
      </c>
    </row>
    <row r="24" spans="1:2" ht="15" customHeight="1" x14ac:dyDescent="0.35">
      <c r="A24" s="3" t="s">
        <v>68</v>
      </c>
      <c r="B24" s="3" t="s">
        <v>71</v>
      </c>
    </row>
    <row r="25" spans="1:2" ht="15" customHeight="1" x14ac:dyDescent="0.35">
      <c r="A25" s="3" t="s">
        <v>147</v>
      </c>
      <c r="B25" s="3" t="s">
        <v>148</v>
      </c>
    </row>
    <row r="26" spans="1:2" ht="15" customHeight="1" x14ac:dyDescent="0.35">
      <c r="A26" s="3" t="s">
        <v>152</v>
      </c>
      <c r="B26" s="3" t="s">
        <v>153</v>
      </c>
    </row>
    <row r="27" spans="1:2" ht="15" customHeight="1" x14ac:dyDescent="0.35">
      <c r="A27" s="3"/>
      <c r="B27" s="3"/>
    </row>
    <row r="28" spans="1:2" ht="15" customHeight="1" x14ac:dyDescent="0.35">
      <c r="A28" s="1" t="s">
        <v>276</v>
      </c>
    </row>
    <row r="29" spans="1:2" ht="15" customHeight="1" x14ac:dyDescent="0.35">
      <c r="A29" t="s">
        <v>270</v>
      </c>
      <c r="B29" t="s">
        <v>277</v>
      </c>
    </row>
    <row r="30" spans="1:2" ht="15" customHeight="1" x14ac:dyDescent="0.35">
      <c r="A30" t="s">
        <v>268</v>
      </c>
      <c r="B30" t="s">
        <v>278</v>
      </c>
    </row>
    <row r="31" spans="1:2" ht="15" customHeight="1" x14ac:dyDescent="0.35">
      <c r="A31" t="s">
        <v>266</v>
      </c>
      <c r="B31" t="s">
        <v>279</v>
      </c>
    </row>
    <row r="32" spans="1:2" ht="15" customHeight="1" x14ac:dyDescent="0.35">
      <c r="A32" t="s">
        <v>267</v>
      </c>
      <c r="B32" t="s">
        <v>280</v>
      </c>
    </row>
    <row r="33" spans="1:3" ht="15" customHeight="1" x14ac:dyDescent="0.35">
      <c r="A33" t="s">
        <v>283</v>
      </c>
      <c r="B33" t="s">
        <v>281</v>
      </c>
    </row>
    <row r="34" spans="1:3" ht="15" customHeight="1" x14ac:dyDescent="0.35">
      <c r="A34" t="s">
        <v>269</v>
      </c>
      <c r="B34" s="3" t="s">
        <v>282</v>
      </c>
    </row>
    <row r="35" spans="1:3" ht="15" customHeight="1" x14ac:dyDescent="0.35">
      <c r="B35" s="3"/>
    </row>
    <row r="36" spans="1:3" ht="15" customHeight="1" x14ac:dyDescent="0.35">
      <c r="A36" s="8" t="s">
        <v>157</v>
      </c>
      <c r="B36" s="11"/>
      <c r="C36" s="11"/>
    </row>
    <row r="37" spans="1:3" ht="15" customHeight="1" x14ac:dyDescent="0.35">
      <c r="A37" s="11"/>
      <c r="B37" s="11"/>
      <c r="C37" s="11"/>
    </row>
    <row r="38" spans="1:3" ht="15" customHeight="1" x14ac:dyDescent="0.35">
      <c r="A38" s="12" t="s">
        <v>49</v>
      </c>
      <c r="B38" s="11"/>
      <c r="C38" s="11"/>
    </row>
    <row r="39" spans="1:3" ht="15" customHeight="1" x14ac:dyDescent="0.35">
      <c r="A39" s="8" t="s">
        <v>158</v>
      </c>
      <c r="B39" s="8" t="s">
        <v>10</v>
      </c>
      <c r="C39" s="8" t="s">
        <v>159</v>
      </c>
    </row>
    <row r="40" spans="1:3" ht="15" customHeight="1" x14ac:dyDescent="0.35">
      <c r="A40" s="11" t="s">
        <v>26</v>
      </c>
      <c r="B40" s="11" t="s">
        <v>29</v>
      </c>
      <c r="C40" s="11" t="s">
        <v>78</v>
      </c>
    </row>
    <row r="41" spans="1:3" ht="15" customHeight="1" x14ac:dyDescent="0.35">
      <c r="A41" s="11" t="s">
        <v>26</v>
      </c>
      <c r="B41" s="11" t="s">
        <v>27</v>
      </c>
      <c r="C41" s="11" t="s">
        <v>50</v>
      </c>
    </row>
    <row r="42" spans="1:3" ht="15" customHeight="1" x14ac:dyDescent="0.35">
      <c r="A42" s="11" t="s">
        <v>26</v>
      </c>
      <c r="B42" s="11" t="s">
        <v>79</v>
      </c>
      <c r="C42" s="11" t="s">
        <v>160</v>
      </c>
    </row>
    <row r="43" spans="1:3" ht="15" customHeight="1" x14ac:dyDescent="0.35">
      <c r="A43" s="11" t="s">
        <v>26</v>
      </c>
      <c r="B43" s="11" t="s">
        <v>161</v>
      </c>
      <c r="C43" s="11" t="s">
        <v>162</v>
      </c>
    </row>
    <row r="44" spans="1:3" ht="15" customHeight="1" x14ac:dyDescent="0.35">
      <c r="A44" s="11" t="s">
        <v>26</v>
      </c>
      <c r="B44" s="11" t="s">
        <v>163</v>
      </c>
      <c r="C44" s="11" t="s">
        <v>164</v>
      </c>
    </row>
    <row r="45" spans="1:3" ht="15" customHeight="1" x14ac:dyDescent="0.35">
      <c r="A45" s="11" t="s">
        <v>26</v>
      </c>
      <c r="B45" s="11" t="s">
        <v>165</v>
      </c>
      <c r="C45" s="11" t="s">
        <v>166</v>
      </c>
    </row>
    <row r="46" spans="1:3" ht="15" customHeight="1" x14ac:dyDescent="0.35">
      <c r="A46" s="11" t="s">
        <v>13</v>
      </c>
      <c r="B46" s="11" t="s">
        <v>110</v>
      </c>
      <c r="C46" s="11" t="s">
        <v>167</v>
      </c>
    </row>
    <row r="47" spans="1:3" ht="15" customHeight="1" x14ac:dyDescent="0.35">
      <c r="A47" s="11" t="s">
        <v>13</v>
      </c>
      <c r="B47" s="11" t="s">
        <v>168</v>
      </c>
      <c r="C47" s="11" t="s">
        <v>169</v>
      </c>
    </row>
    <row r="48" spans="1:3" ht="15" customHeight="1" x14ac:dyDescent="0.35">
      <c r="A48" s="11" t="s">
        <v>13</v>
      </c>
      <c r="B48" s="11" t="s">
        <v>80</v>
      </c>
      <c r="C48" s="11" t="s">
        <v>170</v>
      </c>
    </row>
    <row r="49" spans="1:3" ht="15" customHeight="1" x14ac:dyDescent="0.35">
      <c r="A49" s="11" t="s">
        <v>13</v>
      </c>
      <c r="B49" s="11" t="s">
        <v>33</v>
      </c>
      <c r="C49" s="11" t="s">
        <v>81</v>
      </c>
    </row>
    <row r="50" spans="1:3" ht="15" customHeight="1" x14ac:dyDescent="0.35">
      <c r="A50" s="11" t="s">
        <v>13</v>
      </c>
      <c r="B50" s="11" t="s">
        <v>171</v>
      </c>
      <c r="C50" s="11" t="s">
        <v>172</v>
      </c>
    </row>
    <row r="51" spans="1:3" ht="15" customHeight="1" x14ac:dyDescent="0.35">
      <c r="A51" s="11" t="s">
        <v>13</v>
      </c>
      <c r="B51" s="11" t="s">
        <v>32</v>
      </c>
      <c r="C51" s="11" t="s">
        <v>82</v>
      </c>
    </row>
    <row r="52" spans="1:3" ht="15" customHeight="1" x14ac:dyDescent="0.35">
      <c r="A52" s="11" t="s">
        <v>13</v>
      </c>
      <c r="B52" s="11" t="s">
        <v>83</v>
      </c>
      <c r="C52" s="11" t="s">
        <v>84</v>
      </c>
    </row>
    <row r="53" spans="1:3" ht="15" customHeight="1" x14ac:dyDescent="0.35">
      <c r="A53" s="11" t="s">
        <v>13</v>
      </c>
      <c r="B53" s="11" t="s">
        <v>85</v>
      </c>
      <c r="C53" s="11" t="s">
        <v>86</v>
      </c>
    </row>
    <row r="54" spans="1:3" ht="15" customHeight="1" x14ac:dyDescent="0.35">
      <c r="A54" s="11" t="s">
        <v>13</v>
      </c>
      <c r="B54" s="11" t="s">
        <v>173</v>
      </c>
      <c r="C54" s="11" t="s">
        <v>174</v>
      </c>
    </row>
    <row r="55" spans="1:3" ht="15" customHeight="1" x14ac:dyDescent="0.35">
      <c r="A55" s="11" t="s">
        <v>13</v>
      </c>
      <c r="B55" s="11" t="s">
        <v>175</v>
      </c>
      <c r="C55" s="11" t="s">
        <v>176</v>
      </c>
    </row>
    <row r="56" spans="1:3" ht="15" customHeight="1" x14ac:dyDescent="0.35">
      <c r="A56" s="11" t="s">
        <v>13</v>
      </c>
      <c r="B56" s="11" t="s">
        <v>177</v>
      </c>
      <c r="C56" s="11" t="s">
        <v>178</v>
      </c>
    </row>
    <row r="57" spans="1:3" ht="15" customHeight="1" x14ac:dyDescent="0.35">
      <c r="A57" s="11" t="s">
        <v>13</v>
      </c>
      <c r="B57" s="11" t="s">
        <v>87</v>
      </c>
      <c r="C57" s="11" t="s">
        <v>88</v>
      </c>
    </row>
    <row r="58" spans="1:3" ht="15" customHeight="1" x14ac:dyDescent="0.35">
      <c r="A58" s="11" t="s">
        <v>13</v>
      </c>
      <c r="B58" s="11" t="s">
        <v>179</v>
      </c>
      <c r="C58" s="11" t="s">
        <v>180</v>
      </c>
    </row>
    <row r="59" spans="1:3" ht="15" customHeight="1" x14ac:dyDescent="0.35">
      <c r="A59" s="11" t="s">
        <v>13</v>
      </c>
      <c r="B59" s="11" t="s">
        <v>89</v>
      </c>
      <c r="C59" s="11" t="s">
        <v>90</v>
      </c>
    </row>
    <row r="60" spans="1:3" ht="15" customHeight="1" x14ac:dyDescent="0.35">
      <c r="A60" s="11" t="s">
        <v>13</v>
      </c>
      <c r="B60" s="11" t="s">
        <v>91</v>
      </c>
      <c r="C60" s="11" t="s">
        <v>92</v>
      </c>
    </row>
    <row r="61" spans="1:3" ht="15" customHeight="1" x14ac:dyDescent="0.35">
      <c r="A61" s="11" t="s">
        <v>13</v>
      </c>
      <c r="B61" s="11" t="s">
        <v>181</v>
      </c>
      <c r="C61" s="11" t="s">
        <v>182</v>
      </c>
    </row>
    <row r="62" spans="1:3" ht="15" customHeight="1" x14ac:dyDescent="0.35">
      <c r="A62" s="11" t="s">
        <v>13</v>
      </c>
      <c r="B62" s="11" t="s">
        <v>37</v>
      </c>
      <c r="C62" s="11" t="s">
        <v>183</v>
      </c>
    </row>
    <row r="63" spans="1:3" ht="15" customHeight="1" x14ac:dyDescent="0.35">
      <c r="A63" s="11" t="s">
        <v>13</v>
      </c>
      <c r="B63" s="11" t="s">
        <v>30</v>
      </c>
      <c r="C63" s="11" t="s">
        <v>53</v>
      </c>
    </row>
    <row r="64" spans="1:3" ht="15" customHeight="1" x14ac:dyDescent="0.35">
      <c r="A64" s="11" t="s">
        <v>13</v>
      </c>
      <c r="B64" s="11" t="s">
        <v>19</v>
      </c>
      <c r="C64" s="11" t="s">
        <v>54</v>
      </c>
    </row>
    <row r="65" spans="1:3" ht="15" customHeight="1" x14ac:dyDescent="0.35">
      <c r="A65" s="11" t="s">
        <v>13</v>
      </c>
      <c r="B65" s="11" t="s">
        <v>16</v>
      </c>
      <c r="C65" s="11" t="s">
        <v>55</v>
      </c>
    </row>
    <row r="66" spans="1:3" ht="15" customHeight="1" x14ac:dyDescent="0.35">
      <c r="A66" s="11" t="s">
        <v>13</v>
      </c>
      <c r="B66" s="11" t="s">
        <v>14</v>
      </c>
      <c r="C66" s="11" t="s">
        <v>56</v>
      </c>
    </row>
    <row r="67" spans="1:3" ht="15" customHeight="1" x14ac:dyDescent="0.35">
      <c r="A67" s="11" t="s">
        <v>13</v>
      </c>
      <c r="B67" s="11" t="s">
        <v>22</v>
      </c>
      <c r="C67" s="11" t="s">
        <v>57</v>
      </c>
    </row>
    <row r="68" spans="1:3" ht="15" customHeight="1" x14ac:dyDescent="0.35">
      <c r="A68" s="11" t="s">
        <v>13</v>
      </c>
      <c r="B68" s="11" t="s">
        <v>93</v>
      </c>
      <c r="C68" s="11" t="s">
        <v>94</v>
      </c>
    </row>
    <row r="69" spans="1:3" ht="15" customHeight="1" x14ac:dyDescent="0.35">
      <c r="A69" s="11" t="s">
        <v>13</v>
      </c>
      <c r="B69" s="11" t="s">
        <v>35</v>
      </c>
      <c r="C69" s="11" t="s">
        <v>58</v>
      </c>
    </row>
    <row r="70" spans="1:3" ht="15" customHeight="1" x14ac:dyDescent="0.35">
      <c r="A70" s="11" t="s">
        <v>13</v>
      </c>
      <c r="B70" s="11" t="s">
        <v>95</v>
      </c>
      <c r="C70" s="11" t="s">
        <v>96</v>
      </c>
    </row>
    <row r="71" spans="1:3" ht="15" customHeight="1" x14ac:dyDescent="0.35">
      <c r="A71" s="11" t="s">
        <v>13</v>
      </c>
      <c r="B71" s="11" t="s">
        <v>145</v>
      </c>
      <c r="C71" s="11" t="s">
        <v>144</v>
      </c>
    </row>
    <row r="72" spans="1:3" ht="15" customHeight="1" x14ac:dyDescent="0.35">
      <c r="A72" s="11" t="s">
        <v>13</v>
      </c>
      <c r="B72" s="11" t="s">
        <v>97</v>
      </c>
      <c r="C72" s="11" t="s">
        <v>98</v>
      </c>
    </row>
    <row r="73" spans="1:3" ht="15" customHeight="1" x14ac:dyDescent="0.35">
      <c r="A73" s="11" t="s">
        <v>13</v>
      </c>
      <c r="B73" s="11" t="s">
        <v>20</v>
      </c>
      <c r="C73" s="11" t="s">
        <v>59</v>
      </c>
    </row>
    <row r="74" spans="1:3" ht="15" customHeight="1" x14ac:dyDescent="0.35">
      <c r="A74" s="11" t="s">
        <v>13</v>
      </c>
      <c r="B74" s="11" t="s">
        <v>184</v>
      </c>
      <c r="C74" s="11" t="s">
        <v>185</v>
      </c>
    </row>
    <row r="75" spans="1:3" ht="15" customHeight="1" x14ac:dyDescent="0.35">
      <c r="A75" s="11" t="s">
        <v>13</v>
      </c>
      <c r="B75" s="11" t="s">
        <v>23</v>
      </c>
      <c r="C75" s="11" t="s">
        <v>99</v>
      </c>
    </row>
    <row r="76" spans="1:3" ht="15" customHeight="1" x14ac:dyDescent="0.35">
      <c r="A76" s="11" t="s">
        <v>13</v>
      </c>
      <c r="B76" s="11" t="s">
        <v>111</v>
      </c>
      <c r="C76" s="11" t="s">
        <v>186</v>
      </c>
    </row>
    <row r="77" spans="1:3" ht="15" customHeight="1" x14ac:dyDescent="0.35">
      <c r="A77" s="11" t="s">
        <v>13</v>
      </c>
      <c r="B77" s="11" t="s">
        <v>187</v>
      </c>
      <c r="C77" s="11" t="s">
        <v>188</v>
      </c>
    </row>
    <row r="78" spans="1:3" ht="15" customHeight="1" x14ac:dyDescent="0.35">
      <c r="A78" s="11" t="s">
        <v>13</v>
      </c>
      <c r="B78" s="11" t="s">
        <v>189</v>
      </c>
      <c r="C78" s="11" t="s">
        <v>190</v>
      </c>
    </row>
    <row r="79" spans="1:3" ht="15" customHeight="1" x14ac:dyDescent="0.35">
      <c r="A79" s="11" t="s">
        <v>191</v>
      </c>
      <c r="B79" s="11" t="s">
        <v>192</v>
      </c>
      <c r="C79" s="11" t="s">
        <v>193</v>
      </c>
    </row>
    <row r="80" spans="1:3" ht="15" customHeight="1" x14ac:dyDescent="0.35">
      <c r="A80" s="11" t="s">
        <v>191</v>
      </c>
      <c r="B80" s="11" t="s">
        <v>194</v>
      </c>
      <c r="C80" s="11" t="s">
        <v>195</v>
      </c>
    </row>
    <row r="81" spans="1:3" ht="15" customHeight="1" x14ac:dyDescent="0.35">
      <c r="A81" s="11" t="s">
        <v>191</v>
      </c>
      <c r="B81" s="11" t="s">
        <v>196</v>
      </c>
      <c r="C81" s="11" t="s">
        <v>197</v>
      </c>
    </row>
    <row r="82" spans="1:3" ht="15" customHeight="1" x14ac:dyDescent="0.35">
      <c r="A82" s="11" t="s">
        <v>191</v>
      </c>
      <c r="B82" s="11" t="s">
        <v>198</v>
      </c>
      <c r="C82" s="11" t="s">
        <v>199</v>
      </c>
    </row>
    <row r="83" spans="1:3" ht="15" customHeight="1" x14ac:dyDescent="0.35">
      <c r="A83" s="11" t="s">
        <v>191</v>
      </c>
      <c r="B83" s="11" t="s">
        <v>200</v>
      </c>
      <c r="C83" s="11" t="s">
        <v>201</v>
      </c>
    </row>
    <row r="84" spans="1:3" ht="15" customHeight="1" x14ac:dyDescent="0.35">
      <c r="A84" s="11" t="s">
        <v>72</v>
      </c>
      <c r="B84" s="11" t="s">
        <v>202</v>
      </c>
      <c r="C84" s="11" t="s">
        <v>203</v>
      </c>
    </row>
    <row r="85" spans="1:3" ht="15" customHeight="1" x14ac:dyDescent="0.35">
      <c r="A85" s="11" t="s">
        <v>72</v>
      </c>
      <c r="B85" s="11" t="s">
        <v>73</v>
      </c>
      <c r="C85" s="11" t="s">
        <v>204</v>
      </c>
    </row>
    <row r="86" spans="1:3" ht="15" customHeight="1" x14ac:dyDescent="0.35">
      <c r="A86" s="11" t="s">
        <v>72</v>
      </c>
      <c r="B86" s="11" t="s">
        <v>205</v>
      </c>
      <c r="C86" s="11" t="s">
        <v>206</v>
      </c>
    </row>
    <row r="87" spans="1:3" ht="15" customHeight="1" x14ac:dyDescent="0.35">
      <c r="A87" s="11" t="s">
        <v>72</v>
      </c>
      <c r="B87" s="11" t="s">
        <v>74</v>
      </c>
      <c r="C87" s="11" t="s">
        <v>207</v>
      </c>
    </row>
    <row r="88" spans="1:3" ht="15" customHeight="1" x14ac:dyDescent="0.35">
      <c r="A88" s="11" t="s">
        <v>72</v>
      </c>
      <c r="B88" s="11" t="s">
        <v>208</v>
      </c>
      <c r="C88" s="11" t="s">
        <v>209</v>
      </c>
    </row>
    <row r="89" spans="1:3" ht="15" customHeight="1" x14ac:dyDescent="0.35">
      <c r="A89" s="11" t="s">
        <v>72</v>
      </c>
      <c r="B89" s="11" t="s">
        <v>210</v>
      </c>
      <c r="C89" s="11" t="s">
        <v>211</v>
      </c>
    </row>
    <row r="90" spans="1:3" ht="15" customHeight="1" x14ac:dyDescent="0.35">
      <c r="A90" s="11" t="s">
        <v>72</v>
      </c>
      <c r="B90" s="11" t="s">
        <v>212</v>
      </c>
      <c r="C90" s="11" t="s">
        <v>213</v>
      </c>
    </row>
    <row r="91" spans="1:3" ht="15" customHeight="1" x14ac:dyDescent="0.35">
      <c r="A91" s="11" t="s">
        <v>72</v>
      </c>
      <c r="B91" s="11" t="s">
        <v>51</v>
      </c>
      <c r="C91" s="11" t="s">
        <v>52</v>
      </c>
    </row>
    <row r="92" spans="1:3" ht="15" customHeight="1" x14ac:dyDescent="0.35">
      <c r="A92" s="11" t="s">
        <v>72</v>
      </c>
      <c r="B92" s="11" t="s">
        <v>214</v>
      </c>
      <c r="C92" s="11" t="s">
        <v>215</v>
      </c>
    </row>
    <row r="93" spans="1:3" ht="15" customHeight="1" x14ac:dyDescent="0.35">
      <c r="A93" s="11" t="s">
        <v>72</v>
      </c>
      <c r="B93" s="11" t="s">
        <v>39</v>
      </c>
      <c r="C93" s="11" t="s">
        <v>216</v>
      </c>
    </row>
    <row r="94" spans="1:3" ht="15" customHeight="1" x14ac:dyDescent="0.35">
      <c r="A94" s="11" t="s">
        <v>72</v>
      </c>
      <c r="B94" s="11" t="s">
        <v>217</v>
      </c>
      <c r="C94" s="11" t="s">
        <v>218</v>
      </c>
    </row>
    <row r="95" spans="1:3" ht="15" customHeight="1" x14ac:dyDescent="0.35">
      <c r="A95" s="11" t="s">
        <v>72</v>
      </c>
      <c r="B95" s="11" t="s">
        <v>219</v>
      </c>
      <c r="C95" s="11" t="s">
        <v>220</v>
      </c>
    </row>
    <row r="96" spans="1:3" ht="15" customHeight="1" x14ac:dyDescent="0.35">
      <c r="A96" s="11" t="s">
        <v>72</v>
      </c>
      <c r="B96" s="11" t="s">
        <v>221</v>
      </c>
      <c r="C96" s="11" t="s">
        <v>222</v>
      </c>
    </row>
    <row r="97" spans="1:3" ht="15" customHeight="1" x14ac:dyDescent="0.35">
      <c r="A97" s="11" t="s">
        <v>72</v>
      </c>
      <c r="B97" s="11" t="s">
        <v>223</v>
      </c>
      <c r="C97" s="11" t="s">
        <v>224</v>
      </c>
    </row>
    <row r="98" spans="1:3" ht="15" customHeight="1" x14ac:dyDescent="0.35">
      <c r="A98" s="11" t="s">
        <v>72</v>
      </c>
      <c r="B98" s="11" t="s">
        <v>225</v>
      </c>
      <c r="C98" s="11" t="s">
        <v>226</v>
      </c>
    </row>
    <row r="99" spans="1:3" ht="15" customHeight="1" x14ac:dyDescent="0.35">
      <c r="A99" s="11" t="s">
        <v>72</v>
      </c>
      <c r="B99" s="11" t="s">
        <v>227</v>
      </c>
      <c r="C99" s="11" t="s">
        <v>228</v>
      </c>
    </row>
    <row r="100" spans="1:3" ht="15" customHeight="1" x14ac:dyDescent="0.35">
      <c r="A100" s="11" t="s">
        <v>72</v>
      </c>
      <c r="B100" s="11" t="s">
        <v>229</v>
      </c>
      <c r="C100" s="11" t="s">
        <v>230</v>
      </c>
    </row>
    <row r="101" spans="1:3" ht="15" customHeight="1" x14ac:dyDescent="0.35">
      <c r="A101" s="11" t="s">
        <v>72</v>
      </c>
      <c r="B101" s="11" t="s">
        <v>60</v>
      </c>
      <c r="C101" s="11" t="s">
        <v>231</v>
      </c>
    </row>
    <row r="102" spans="1:3" ht="15" customHeight="1" x14ac:dyDescent="0.35">
      <c r="A102" s="11" t="s">
        <v>72</v>
      </c>
      <c r="B102" s="11" t="s">
        <v>232</v>
      </c>
      <c r="C102" s="11" t="s">
        <v>233</v>
      </c>
    </row>
    <row r="103" spans="1:3" ht="15" customHeight="1" x14ac:dyDescent="0.35">
      <c r="A103" s="11" t="s">
        <v>72</v>
      </c>
      <c r="B103" s="11" t="s">
        <v>151</v>
      </c>
      <c r="C103" s="11" t="s">
        <v>234</v>
      </c>
    </row>
    <row r="104" spans="1:3" ht="15" customHeight="1" x14ac:dyDescent="0.35">
      <c r="A104" s="11" t="s">
        <v>72</v>
      </c>
      <c r="B104" s="11" t="s">
        <v>31</v>
      </c>
      <c r="C104" s="11" t="s">
        <v>235</v>
      </c>
    </row>
    <row r="105" spans="1:3" ht="15" customHeight="1" x14ac:dyDescent="0.35">
      <c r="A105" s="11" t="s">
        <v>72</v>
      </c>
      <c r="B105" s="11" t="s">
        <v>75</v>
      </c>
      <c r="C105" s="11" t="s">
        <v>236</v>
      </c>
    </row>
    <row r="106" spans="1:3" ht="15" customHeight="1" x14ac:dyDescent="0.35">
      <c r="A106" s="11" t="s">
        <v>72</v>
      </c>
      <c r="B106" s="11" t="s">
        <v>237</v>
      </c>
      <c r="C106" s="11" t="s">
        <v>238</v>
      </c>
    </row>
    <row r="107" spans="1:3" ht="15" customHeight="1" x14ac:dyDescent="0.35">
      <c r="A107" s="11" t="s">
        <v>72</v>
      </c>
      <c r="B107" s="11" t="s">
        <v>76</v>
      </c>
      <c r="C107" s="11" t="s">
        <v>239</v>
      </c>
    </row>
    <row r="108" spans="1:3" ht="15" customHeight="1" x14ac:dyDescent="0.35">
      <c r="A108" s="11" t="s">
        <v>72</v>
      </c>
      <c r="B108" s="11" t="s">
        <v>240</v>
      </c>
      <c r="C108" s="11" t="s">
        <v>241</v>
      </c>
    </row>
    <row r="109" spans="1:3" ht="15" customHeight="1" x14ac:dyDescent="0.35">
      <c r="A109" s="11" t="s">
        <v>72</v>
      </c>
      <c r="B109" s="11" t="s">
        <v>77</v>
      </c>
      <c r="C109" s="11" t="s">
        <v>242</v>
      </c>
    </row>
    <row r="110" spans="1:3" ht="15" customHeight="1" x14ac:dyDescent="0.35">
      <c r="A110" s="11" t="s">
        <v>72</v>
      </c>
      <c r="B110" s="11" t="s">
        <v>243</v>
      </c>
      <c r="C110" s="11" t="s">
        <v>244</v>
      </c>
    </row>
    <row r="111" spans="1:3" ht="15" customHeight="1" x14ac:dyDescent="0.35">
      <c r="A111" s="11" t="s">
        <v>72</v>
      </c>
      <c r="B111" s="11" t="s">
        <v>245</v>
      </c>
      <c r="C111" s="11" t="s">
        <v>246</v>
      </c>
    </row>
    <row r="112" spans="1:3" ht="15" customHeight="1" x14ac:dyDescent="0.35">
      <c r="A112" s="11" t="s">
        <v>72</v>
      </c>
      <c r="B112" s="11" t="s">
        <v>247</v>
      </c>
      <c r="C112" s="11" t="s">
        <v>248</v>
      </c>
    </row>
    <row r="113" spans="1:3" ht="15" customHeight="1" x14ac:dyDescent="0.35">
      <c r="A113" s="11" t="s">
        <v>24</v>
      </c>
      <c r="B113" s="11" t="s">
        <v>249</v>
      </c>
      <c r="C113" s="11" t="s">
        <v>250</v>
      </c>
    </row>
    <row r="114" spans="1:3" ht="15" customHeight="1" x14ac:dyDescent="0.35">
      <c r="A114" s="11" t="s">
        <v>24</v>
      </c>
      <c r="B114" s="11" t="s">
        <v>25</v>
      </c>
      <c r="C114" s="11" t="s">
        <v>100</v>
      </c>
    </row>
    <row r="115" spans="1:3" ht="15" customHeight="1" x14ac:dyDescent="0.35">
      <c r="A115" s="11" t="s">
        <v>24</v>
      </c>
      <c r="B115" s="11" t="s">
        <v>251</v>
      </c>
      <c r="C115" s="11" t="s">
        <v>252</v>
      </c>
    </row>
    <row r="116" spans="1:3" ht="15" customHeight="1" x14ac:dyDescent="0.35">
      <c r="A116" s="11" t="s">
        <v>24</v>
      </c>
      <c r="B116" s="11" t="s">
        <v>34</v>
      </c>
      <c r="C116" s="11" t="s">
        <v>101</v>
      </c>
    </row>
    <row r="117" spans="1:3" ht="15" customHeight="1" x14ac:dyDescent="0.35">
      <c r="A117" s="11" t="s">
        <v>24</v>
      </c>
      <c r="B117" s="11" t="s">
        <v>253</v>
      </c>
      <c r="C117" s="11" t="s">
        <v>254</v>
      </c>
    </row>
    <row r="118" spans="1:3" ht="15" customHeight="1" x14ac:dyDescent="0.35">
      <c r="A118" s="11" t="s">
        <v>24</v>
      </c>
      <c r="B118" s="11" t="s">
        <v>255</v>
      </c>
      <c r="C118" s="11" t="s">
        <v>256</v>
      </c>
    </row>
    <row r="119" spans="1:3" ht="15" customHeight="1" x14ac:dyDescent="0.35">
      <c r="A119" s="11" t="s">
        <v>24</v>
      </c>
      <c r="B119" s="11" t="s">
        <v>102</v>
      </c>
      <c r="C119" s="11" t="s">
        <v>257</v>
      </c>
    </row>
  </sheetData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5"/>
  <sheetViews>
    <sheetView zoomScale="85" zoomScaleNormal="85" workbookViewId="0">
      <pane xSplit="10" ySplit="10" topLeftCell="K11" activePane="bottomRight" state="frozen"/>
      <selection activeCell="A6" sqref="A6"/>
      <selection pane="topRight" activeCell="A6" sqref="A6"/>
      <selection pane="bottomLeft" activeCell="A6" sqref="A6"/>
      <selection pane="bottomRight" activeCell="A10" sqref="A10"/>
    </sheetView>
  </sheetViews>
  <sheetFormatPr defaultColWidth="8.81640625" defaultRowHeight="15" customHeight="1" x14ac:dyDescent="0.35"/>
  <cols>
    <col min="1" max="1" width="11.54296875" style="10" bestFit="1" customWidth="1"/>
    <col min="2" max="2" width="15.7265625" style="10" bestFit="1" customWidth="1"/>
    <col min="3" max="3" width="16" style="10" bestFit="1" customWidth="1"/>
    <col min="4" max="4" width="17.7265625" style="10" bestFit="1" customWidth="1"/>
    <col min="5" max="6" width="18.1796875" style="10" bestFit="1" customWidth="1"/>
    <col min="7" max="7" width="18.54296875" style="10" bestFit="1" customWidth="1"/>
    <col min="8" max="8" width="34.81640625" style="10" bestFit="1" customWidth="1"/>
    <col min="9" max="9" width="12" style="47" bestFit="1" customWidth="1"/>
    <col min="10" max="10" width="11" style="53" bestFit="1" customWidth="1"/>
    <col min="11" max="20" width="13" style="48" bestFit="1" customWidth="1"/>
    <col min="21" max="21" width="13" style="3" bestFit="1" customWidth="1"/>
    <col min="22" max="16384" width="8.81640625" style="3"/>
  </cols>
  <sheetData>
    <row r="1" spans="1:21" s="4" customFormat="1" ht="15" customHeight="1" x14ac:dyDescent="0.35">
      <c r="A1" s="9"/>
      <c r="B1" s="9"/>
      <c r="C1" s="9"/>
      <c r="D1" s="9"/>
      <c r="E1" s="9"/>
      <c r="F1" s="9"/>
      <c r="G1" s="9"/>
      <c r="H1" s="9"/>
      <c r="I1" s="45"/>
      <c r="J1" s="54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1" s="4" customFormat="1" ht="15" customHeight="1" x14ac:dyDescent="0.35">
      <c r="A2" s="9"/>
      <c r="B2" s="9"/>
      <c r="C2" s="9"/>
      <c r="D2" s="9"/>
      <c r="E2" s="9"/>
      <c r="F2" s="9"/>
      <c r="G2" s="9"/>
      <c r="H2" s="9"/>
      <c r="I2" s="45"/>
      <c r="J2" s="54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s="4" customFormat="1" ht="15" customHeight="1" x14ac:dyDescent="0.35">
      <c r="A3" s="9"/>
      <c r="B3" s="9"/>
      <c r="C3" s="9"/>
      <c r="D3" s="9"/>
      <c r="E3" s="9"/>
      <c r="F3" s="9"/>
      <c r="G3" s="9"/>
      <c r="H3" s="9"/>
      <c r="I3" s="45"/>
      <c r="J3" s="54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1" ht="15" customHeight="1" x14ac:dyDescent="0.35">
      <c r="A4" s="9" t="s">
        <v>290</v>
      </c>
    </row>
    <row r="6" spans="1:21" ht="15" customHeight="1" x14ac:dyDescent="0.35">
      <c r="A6" s="9" t="s">
        <v>128</v>
      </c>
      <c r="K6" s="58" t="s">
        <v>295</v>
      </c>
      <c r="L6" s="58" t="s">
        <v>296</v>
      </c>
      <c r="M6" s="58" t="s">
        <v>297</v>
      </c>
      <c r="N6" s="58" t="s">
        <v>298</v>
      </c>
      <c r="O6" s="58" t="s">
        <v>299</v>
      </c>
      <c r="P6" s="58" t="s">
        <v>300</v>
      </c>
      <c r="Q6" s="58" t="s">
        <v>301</v>
      </c>
      <c r="R6" s="58" t="s">
        <v>302</v>
      </c>
      <c r="S6" s="58" t="s">
        <v>303</v>
      </c>
      <c r="T6" s="58" t="s">
        <v>304</v>
      </c>
      <c r="U6" s="58" t="s">
        <v>305</v>
      </c>
    </row>
    <row r="7" spans="1:21" s="4" customFormat="1" ht="15" customHeight="1" x14ac:dyDescent="0.35">
      <c r="A7" s="9" t="s">
        <v>127</v>
      </c>
      <c r="B7" s="9"/>
      <c r="C7" s="9"/>
      <c r="D7" s="9"/>
      <c r="E7" s="9"/>
      <c r="F7" s="9"/>
      <c r="G7" s="9"/>
      <c r="H7" s="9"/>
      <c r="I7" s="45"/>
      <c r="J7" s="54"/>
      <c r="K7" s="58" t="s">
        <v>306</v>
      </c>
      <c r="L7" s="58" t="s">
        <v>307</v>
      </c>
      <c r="M7" s="58" t="s">
        <v>308</v>
      </c>
      <c r="N7" s="58" t="s">
        <v>309</v>
      </c>
      <c r="O7" s="58" t="s">
        <v>310</v>
      </c>
      <c r="P7" s="58" t="s">
        <v>311</v>
      </c>
      <c r="Q7" s="58" t="s">
        <v>312</v>
      </c>
      <c r="R7" s="58" t="s">
        <v>313</v>
      </c>
      <c r="S7" s="58" t="s">
        <v>314</v>
      </c>
      <c r="T7" s="58" t="s">
        <v>315</v>
      </c>
      <c r="U7" s="58" t="s">
        <v>316</v>
      </c>
    </row>
    <row r="8" spans="1:21" s="52" customFormat="1" ht="15" customHeight="1" x14ac:dyDescent="0.35">
      <c r="A8" s="49" t="s">
        <v>112</v>
      </c>
      <c r="B8" s="49"/>
      <c r="C8" s="49"/>
      <c r="D8" s="49"/>
      <c r="E8" s="49"/>
      <c r="F8" s="49"/>
      <c r="G8" s="49"/>
      <c r="H8" s="49"/>
      <c r="I8" s="50"/>
      <c r="J8" s="54"/>
      <c r="K8" s="59">
        <v>45486</v>
      </c>
      <c r="L8" s="59">
        <v>45486</v>
      </c>
      <c r="M8" s="59">
        <v>45486</v>
      </c>
      <c r="N8" s="59">
        <v>45487</v>
      </c>
      <c r="O8" s="59">
        <v>45488</v>
      </c>
      <c r="P8" s="59">
        <v>45482</v>
      </c>
      <c r="Q8" s="59">
        <v>45483</v>
      </c>
      <c r="R8" s="59">
        <v>45489</v>
      </c>
      <c r="S8" s="59">
        <v>45489</v>
      </c>
      <c r="T8" s="59">
        <v>45489</v>
      </c>
      <c r="U8" s="59">
        <v>45482</v>
      </c>
    </row>
    <row r="9" spans="1:21" s="52" customFormat="1" ht="15" customHeight="1" x14ac:dyDescent="0.35">
      <c r="A9" s="49"/>
      <c r="B9" s="49"/>
      <c r="C9" s="49"/>
      <c r="D9" s="49"/>
      <c r="E9" s="49"/>
      <c r="F9" s="49"/>
      <c r="G9" s="49"/>
      <c r="H9" s="49"/>
      <c r="I9" s="99" t="s">
        <v>126</v>
      </c>
      <c r="J9" s="99"/>
      <c r="K9" s="51" t="s">
        <v>130</v>
      </c>
      <c r="L9" s="51" t="s">
        <v>130</v>
      </c>
      <c r="M9" s="51" t="s">
        <v>130</v>
      </c>
      <c r="N9" s="51" t="s">
        <v>130</v>
      </c>
      <c r="O9" s="51" t="s">
        <v>130</v>
      </c>
      <c r="P9" s="51" t="s">
        <v>130</v>
      </c>
      <c r="Q9" s="51" t="s">
        <v>130</v>
      </c>
      <c r="R9" s="51" t="s">
        <v>130</v>
      </c>
      <c r="S9" s="51" t="s">
        <v>130</v>
      </c>
      <c r="T9" s="51" t="s">
        <v>130</v>
      </c>
      <c r="U9" s="51" t="s">
        <v>130</v>
      </c>
    </row>
    <row r="10" spans="1:21" s="4" customFormat="1" ht="15" customHeight="1" x14ac:dyDescent="0.35">
      <c r="A10" s="9" t="s">
        <v>10</v>
      </c>
      <c r="B10" s="9" t="s">
        <v>4</v>
      </c>
      <c r="C10" s="9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11</v>
      </c>
      <c r="I10" s="45" t="s">
        <v>131</v>
      </c>
      <c r="J10" s="54" t="s">
        <v>129</v>
      </c>
      <c r="K10" s="46" t="s">
        <v>129</v>
      </c>
      <c r="L10" s="46" t="s">
        <v>129</v>
      </c>
      <c r="M10" s="46" t="s">
        <v>129</v>
      </c>
      <c r="N10" s="46" t="s">
        <v>129</v>
      </c>
      <c r="O10" s="46" t="s">
        <v>129</v>
      </c>
      <c r="P10" s="46" t="s">
        <v>129</v>
      </c>
      <c r="Q10" s="46" t="s">
        <v>129</v>
      </c>
      <c r="R10" s="46" t="s">
        <v>129</v>
      </c>
      <c r="S10" s="46" t="s">
        <v>129</v>
      </c>
      <c r="T10" s="46" t="s">
        <v>129</v>
      </c>
      <c r="U10" s="46" t="s">
        <v>129</v>
      </c>
    </row>
    <row r="11" spans="1:21" s="4" customFormat="1" ht="15" customHeight="1" x14ac:dyDescent="0.35">
      <c r="A11" s="10" t="s">
        <v>29</v>
      </c>
      <c r="B11" s="10" t="s">
        <v>26</v>
      </c>
      <c r="C11" s="10" t="s">
        <v>601</v>
      </c>
      <c r="D11" s="10" t="s">
        <v>614</v>
      </c>
      <c r="E11" s="10" t="s">
        <v>633</v>
      </c>
      <c r="F11" s="10" t="s">
        <v>683</v>
      </c>
      <c r="G11" s="10"/>
      <c r="H11" s="10" t="s">
        <v>364</v>
      </c>
      <c r="I11" s="53">
        <v>1</v>
      </c>
      <c r="J11" s="53">
        <v>3</v>
      </c>
      <c r="K11" s="83"/>
      <c r="L11" s="83">
        <v>1</v>
      </c>
      <c r="M11" s="83">
        <v>1</v>
      </c>
      <c r="N11" s="83"/>
      <c r="O11" s="83"/>
      <c r="P11" s="83"/>
      <c r="Q11" s="83"/>
      <c r="R11" s="83">
        <v>1</v>
      </c>
      <c r="S11" s="83"/>
      <c r="T11" s="83"/>
      <c r="U11" s="83"/>
    </row>
    <row r="12" spans="1:21" s="4" customFormat="1" ht="15" customHeight="1" x14ac:dyDescent="0.35">
      <c r="A12" s="10" t="s">
        <v>29</v>
      </c>
      <c r="B12" s="10" t="s">
        <v>26</v>
      </c>
      <c r="C12" s="10" t="s">
        <v>601</v>
      </c>
      <c r="D12" s="10" t="s">
        <v>614</v>
      </c>
      <c r="E12" s="10" t="s">
        <v>633</v>
      </c>
      <c r="F12" s="10"/>
      <c r="G12" s="10"/>
      <c r="H12" s="10" t="s">
        <v>365</v>
      </c>
      <c r="I12" s="53"/>
      <c r="J12" s="53">
        <v>8.3333333333333339</v>
      </c>
      <c r="K12" s="83"/>
      <c r="L12" s="83"/>
      <c r="M12" s="83">
        <v>8.3333333333333339</v>
      </c>
      <c r="N12" s="83"/>
      <c r="O12" s="83"/>
      <c r="P12" s="83"/>
      <c r="Q12" s="83"/>
      <c r="R12" s="83"/>
      <c r="S12" s="83"/>
      <c r="T12" s="83"/>
      <c r="U12" s="83"/>
    </row>
    <row r="13" spans="1:21" s="4" customFormat="1" ht="15" customHeight="1" x14ac:dyDescent="0.35">
      <c r="A13" s="10" t="s">
        <v>29</v>
      </c>
      <c r="B13" s="10" t="s">
        <v>26</v>
      </c>
      <c r="C13" s="10" t="s">
        <v>601</v>
      </c>
      <c r="D13" s="10" t="s">
        <v>614</v>
      </c>
      <c r="E13" s="10" t="s">
        <v>635</v>
      </c>
      <c r="F13" s="10" t="s">
        <v>687</v>
      </c>
      <c r="G13" s="10"/>
      <c r="H13" s="10" t="s">
        <v>373</v>
      </c>
      <c r="I13" s="53">
        <v>1</v>
      </c>
      <c r="J13" s="53">
        <v>20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>
        <v>20</v>
      </c>
    </row>
    <row r="14" spans="1:21" s="4" customFormat="1" ht="15" customHeight="1" x14ac:dyDescent="0.35">
      <c r="A14" s="10" t="s">
        <v>29</v>
      </c>
      <c r="B14" s="10" t="s">
        <v>26</v>
      </c>
      <c r="C14" s="10" t="s">
        <v>601</v>
      </c>
      <c r="D14" s="10" t="s">
        <v>614</v>
      </c>
      <c r="E14" s="10" t="s">
        <v>635</v>
      </c>
      <c r="F14" s="10" t="s">
        <v>685</v>
      </c>
      <c r="G14" s="10"/>
      <c r="H14" s="10" t="s">
        <v>374</v>
      </c>
      <c r="I14" s="53">
        <v>1</v>
      </c>
      <c r="J14" s="53">
        <v>20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</v>
      </c>
    </row>
    <row r="15" spans="1:21" s="4" customFormat="1" ht="15" customHeight="1" x14ac:dyDescent="0.35">
      <c r="A15" s="10" t="s">
        <v>29</v>
      </c>
      <c r="B15" s="10" t="s">
        <v>26</v>
      </c>
      <c r="C15" s="10" t="s">
        <v>601</v>
      </c>
      <c r="D15" s="10" t="s">
        <v>614</v>
      </c>
      <c r="E15" s="10" t="s">
        <v>635</v>
      </c>
      <c r="F15" s="10" t="s">
        <v>685</v>
      </c>
      <c r="G15" s="10"/>
      <c r="H15" s="10" t="s">
        <v>367</v>
      </c>
      <c r="I15" s="53">
        <v>1</v>
      </c>
      <c r="J15" s="53">
        <v>6.25</v>
      </c>
      <c r="K15" s="83"/>
      <c r="L15" s="83"/>
      <c r="M15" s="83"/>
      <c r="N15" s="83"/>
      <c r="O15" s="83">
        <v>6.25</v>
      </c>
      <c r="P15" s="83"/>
      <c r="Q15" s="83"/>
      <c r="R15" s="83"/>
      <c r="S15" s="83"/>
      <c r="T15" s="83"/>
      <c r="U15" s="83"/>
    </row>
    <row r="16" spans="1:21" s="4" customFormat="1" ht="15" customHeight="1" x14ac:dyDescent="0.35">
      <c r="A16" s="10" t="s">
        <v>27</v>
      </c>
      <c r="B16" s="10" t="s">
        <v>26</v>
      </c>
      <c r="C16" s="10" t="s">
        <v>601</v>
      </c>
      <c r="D16" s="10" t="s">
        <v>615</v>
      </c>
      <c r="E16" s="10" t="s">
        <v>636</v>
      </c>
      <c r="F16" s="10"/>
      <c r="G16" s="10"/>
      <c r="H16" s="10" t="s">
        <v>372</v>
      </c>
      <c r="I16" s="53">
        <v>1</v>
      </c>
      <c r="J16" s="53">
        <v>20</v>
      </c>
      <c r="K16" s="83"/>
      <c r="L16" s="83"/>
      <c r="M16" s="83"/>
      <c r="N16" s="83"/>
      <c r="O16" s="83"/>
      <c r="P16" s="83"/>
      <c r="Q16" s="83"/>
      <c r="R16" s="83">
        <v>20</v>
      </c>
      <c r="S16" s="83"/>
      <c r="T16" s="83"/>
      <c r="U16" s="83"/>
    </row>
    <row r="17" spans="1:21" s="4" customFormat="1" ht="15" customHeight="1" x14ac:dyDescent="0.35">
      <c r="A17" s="10" t="s">
        <v>27</v>
      </c>
      <c r="B17" s="10" t="s">
        <v>26</v>
      </c>
      <c r="C17" s="10" t="s">
        <v>601</v>
      </c>
      <c r="D17" s="10" t="s">
        <v>613</v>
      </c>
      <c r="E17" s="10" t="s">
        <v>632</v>
      </c>
      <c r="F17" s="10" t="s">
        <v>682</v>
      </c>
      <c r="G17" s="10"/>
      <c r="H17" s="10" t="s">
        <v>325</v>
      </c>
      <c r="I17" s="53">
        <v>1</v>
      </c>
      <c r="J17" s="53">
        <v>1051.0923076923077</v>
      </c>
      <c r="K17" s="83">
        <v>38.4</v>
      </c>
      <c r="L17" s="83">
        <v>25</v>
      </c>
      <c r="M17" s="83">
        <v>33.333333333333336</v>
      </c>
      <c r="N17" s="83">
        <v>107.69230769230769</v>
      </c>
      <c r="O17" s="83"/>
      <c r="P17" s="83"/>
      <c r="Q17" s="83">
        <v>66.666666666666671</v>
      </c>
      <c r="R17" s="83">
        <v>140</v>
      </c>
      <c r="S17" s="83"/>
      <c r="T17" s="83">
        <v>460</v>
      </c>
      <c r="U17" s="83">
        <v>180</v>
      </c>
    </row>
    <row r="18" spans="1:21" s="4" customFormat="1" ht="15" customHeight="1" x14ac:dyDescent="0.35">
      <c r="A18" s="10" t="s">
        <v>27</v>
      </c>
      <c r="B18" s="10" t="s">
        <v>26</v>
      </c>
      <c r="C18" s="10" t="s">
        <v>601</v>
      </c>
      <c r="D18" s="10" t="s">
        <v>613</v>
      </c>
      <c r="E18" s="10" t="s">
        <v>632</v>
      </c>
      <c r="F18" s="10" t="s">
        <v>682</v>
      </c>
      <c r="G18" s="10"/>
      <c r="H18" s="10" t="s">
        <v>326</v>
      </c>
      <c r="I18" s="53">
        <v>1</v>
      </c>
      <c r="J18" s="53">
        <v>268.22271062271068</v>
      </c>
      <c r="K18" s="83">
        <v>57.599999999999994</v>
      </c>
      <c r="L18" s="83">
        <v>12.5</v>
      </c>
      <c r="M18" s="83"/>
      <c r="N18" s="83">
        <v>15.384615384615385</v>
      </c>
      <c r="O18" s="83">
        <v>12.5</v>
      </c>
      <c r="P18" s="83"/>
      <c r="Q18" s="83">
        <v>66.666666666666671</v>
      </c>
      <c r="R18" s="83">
        <v>80</v>
      </c>
      <c r="S18" s="83">
        <v>3.5714285714285716</v>
      </c>
      <c r="T18" s="83">
        <v>20</v>
      </c>
      <c r="U18" s="83"/>
    </row>
    <row r="19" spans="1:21" s="4" customFormat="1" ht="15" customHeight="1" x14ac:dyDescent="0.35">
      <c r="A19" s="10" t="s">
        <v>27</v>
      </c>
      <c r="B19" s="10" t="s">
        <v>26</v>
      </c>
      <c r="C19" s="10" t="s">
        <v>601</v>
      </c>
      <c r="D19" s="10" t="s">
        <v>613</v>
      </c>
      <c r="E19" s="10" t="s">
        <v>632</v>
      </c>
      <c r="F19" s="10" t="s">
        <v>682</v>
      </c>
      <c r="G19" s="10"/>
      <c r="H19" s="10" t="s">
        <v>590</v>
      </c>
      <c r="I19" s="53">
        <v>1</v>
      </c>
      <c r="J19" s="53">
        <v>40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>
        <v>40</v>
      </c>
    </row>
    <row r="20" spans="1:21" s="4" customFormat="1" ht="15" customHeight="1" x14ac:dyDescent="0.35">
      <c r="A20" s="10" t="s">
        <v>27</v>
      </c>
      <c r="B20" s="10" t="s">
        <v>26</v>
      </c>
      <c r="C20" s="10" t="s">
        <v>601</v>
      </c>
      <c r="D20" s="10" t="s">
        <v>613</v>
      </c>
      <c r="E20" s="10" t="s">
        <v>632</v>
      </c>
      <c r="F20" s="10" t="s">
        <v>682</v>
      </c>
      <c r="G20" s="10"/>
      <c r="H20" s="10" t="s">
        <v>368</v>
      </c>
      <c r="I20" s="53">
        <v>1</v>
      </c>
      <c r="J20" s="53">
        <v>38.75</v>
      </c>
      <c r="K20" s="83"/>
      <c r="L20" s="83"/>
      <c r="M20" s="83"/>
      <c r="N20" s="83"/>
      <c r="O20" s="83">
        <v>18.75</v>
      </c>
      <c r="P20" s="83"/>
      <c r="Q20" s="83"/>
      <c r="R20" s="83">
        <v>20</v>
      </c>
      <c r="S20" s="83"/>
      <c r="T20" s="83"/>
      <c r="U20" s="83"/>
    </row>
    <row r="21" spans="1:21" s="4" customFormat="1" ht="15" customHeight="1" x14ac:dyDescent="0.35">
      <c r="A21" s="10" t="s">
        <v>27</v>
      </c>
      <c r="B21" s="10" t="s">
        <v>26</v>
      </c>
      <c r="C21" s="10" t="s">
        <v>601</v>
      </c>
      <c r="D21" s="10" t="s">
        <v>613</v>
      </c>
      <c r="E21" s="10" t="s">
        <v>632</v>
      </c>
      <c r="F21" s="10" t="s">
        <v>682</v>
      </c>
      <c r="G21" s="10"/>
      <c r="H21" s="10" t="s">
        <v>321</v>
      </c>
      <c r="I21" s="53">
        <v>1</v>
      </c>
      <c r="J21" s="53">
        <v>191.97802197802199</v>
      </c>
      <c r="K21" s="83"/>
      <c r="L21" s="83"/>
      <c r="M21" s="83"/>
      <c r="N21" s="83">
        <v>7.6923076923076925</v>
      </c>
      <c r="O21" s="83"/>
      <c r="P21" s="83"/>
      <c r="Q21" s="83"/>
      <c r="R21" s="83"/>
      <c r="S21" s="83">
        <v>64.285714285714292</v>
      </c>
      <c r="T21" s="83">
        <v>60</v>
      </c>
      <c r="U21" s="83">
        <v>60</v>
      </c>
    </row>
    <row r="22" spans="1:21" s="4" customFormat="1" ht="15" customHeight="1" x14ac:dyDescent="0.35">
      <c r="A22" s="10" t="s">
        <v>27</v>
      </c>
      <c r="B22" s="10" t="s">
        <v>26</v>
      </c>
      <c r="C22" s="10" t="s">
        <v>601</v>
      </c>
      <c r="D22" s="10" t="s">
        <v>613</v>
      </c>
      <c r="E22" s="10" t="s">
        <v>632</v>
      </c>
      <c r="F22" s="10" t="s">
        <v>682</v>
      </c>
      <c r="G22" s="10"/>
      <c r="H22" s="10" t="s">
        <v>375</v>
      </c>
      <c r="I22" s="53">
        <v>1</v>
      </c>
      <c r="J22" s="53">
        <v>140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>
        <v>140</v>
      </c>
    </row>
    <row r="23" spans="1:21" s="4" customFormat="1" ht="15" customHeight="1" x14ac:dyDescent="0.35">
      <c r="A23" s="10" t="s">
        <v>27</v>
      </c>
      <c r="B23" s="10" t="s">
        <v>26</v>
      </c>
      <c r="C23" s="10" t="s">
        <v>601</v>
      </c>
      <c r="D23" s="10" t="s">
        <v>613</v>
      </c>
      <c r="E23" s="10" t="s">
        <v>632</v>
      </c>
      <c r="F23" s="10" t="s">
        <v>682</v>
      </c>
      <c r="G23" s="10"/>
      <c r="H23" s="10" t="s">
        <v>324</v>
      </c>
      <c r="I23" s="53"/>
      <c r="J23" s="53">
        <v>804.04230769230776</v>
      </c>
      <c r="K23" s="83">
        <v>57.599999999999994</v>
      </c>
      <c r="L23" s="83">
        <v>37.5</v>
      </c>
      <c r="M23" s="83">
        <v>33.333333333333336</v>
      </c>
      <c r="N23" s="83">
        <v>107.69230769230769</v>
      </c>
      <c r="O23" s="83">
        <v>31.25</v>
      </c>
      <c r="P23" s="83"/>
      <c r="Q23" s="83">
        <v>116.66666666666667</v>
      </c>
      <c r="R23" s="83">
        <v>220</v>
      </c>
      <c r="S23" s="83"/>
      <c r="T23" s="83">
        <v>80</v>
      </c>
      <c r="U23" s="83">
        <v>120</v>
      </c>
    </row>
    <row r="24" spans="1:21" s="4" customFormat="1" ht="15" customHeight="1" x14ac:dyDescent="0.35">
      <c r="A24" s="10" t="s">
        <v>27</v>
      </c>
      <c r="B24" s="10" t="s">
        <v>26</v>
      </c>
      <c r="C24" s="10" t="s">
        <v>601</v>
      </c>
      <c r="D24" s="10" t="s">
        <v>613</v>
      </c>
      <c r="E24" s="10" t="s">
        <v>632</v>
      </c>
      <c r="F24" s="10" t="s">
        <v>682</v>
      </c>
      <c r="G24" s="10"/>
      <c r="H24" s="10" t="s">
        <v>323</v>
      </c>
      <c r="I24" s="53">
        <v>1</v>
      </c>
      <c r="J24" s="53">
        <v>3366.4935897435898</v>
      </c>
      <c r="K24" s="83">
        <v>768</v>
      </c>
      <c r="L24" s="83">
        <v>62.5</v>
      </c>
      <c r="M24" s="83">
        <v>83.333333333333343</v>
      </c>
      <c r="N24" s="83">
        <v>223.07692307692309</v>
      </c>
      <c r="O24" s="83">
        <v>206.25</v>
      </c>
      <c r="P24" s="83"/>
      <c r="Q24" s="83">
        <v>1083.3333333333335</v>
      </c>
      <c r="R24" s="83">
        <v>280</v>
      </c>
      <c r="S24" s="83"/>
      <c r="T24" s="83">
        <v>180</v>
      </c>
      <c r="U24" s="83">
        <v>480</v>
      </c>
    </row>
    <row r="25" spans="1:21" s="4" customFormat="1" ht="15" customHeight="1" x14ac:dyDescent="0.35">
      <c r="A25" s="10" t="s">
        <v>27</v>
      </c>
      <c r="B25" s="10" t="s">
        <v>26</v>
      </c>
      <c r="C25" s="10" t="s">
        <v>601</v>
      </c>
      <c r="D25" s="10" t="s">
        <v>613</v>
      </c>
      <c r="E25" s="10" t="s">
        <v>632</v>
      </c>
      <c r="F25" s="10" t="s">
        <v>682</v>
      </c>
      <c r="G25" s="10"/>
      <c r="H25" s="10" t="s">
        <v>317</v>
      </c>
      <c r="I25" s="53">
        <v>1</v>
      </c>
      <c r="J25" s="53">
        <v>738.52820512820517</v>
      </c>
      <c r="K25" s="83">
        <v>38.4</v>
      </c>
      <c r="L25" s="83"/>
      <c r="M25" s="83">
        <v>25</v>
      </c>
      <c r="N25" s="83">
        <v>38.46153846153846</v>
      </c>
      <c r="O25" s="83"/>
      <c r="P25" s="83"/>
      <c r="Q25" s="83">
        <v>16.666666666666668</v>
      </c>
      <c r="R25" s="83">
        <v>80</v>
      </c>
      <c r="S25" s="83"/>
      <c r="T25" s="83">
        <v>420</v>
      </c>
      <c r="U25" s="83">
        <v>120</v>
      </c>
    </row>
    <row r="26" spans="1:21" s="4" customFormat="1" ht="15" customHeight="1" x14ac:dyDescent="0.35">
      <c r="A26" s="10" t="s">
        <v>27</v>
      </c>
      <c r="B26" s="10" t="s">
        <v>26</v>
      </c>
      <c r="C26" s="10" t="s">
        <v>601</v>
      </c>
      <c r="D26" s="10" t="s">
        <v>613</v>
      </c>
      <c r="E26" s="10" t="s">
        <v>632</v>
      </c>
      <c r="F26" s="10" t="s">
        <v>682</v>
      </c>
      <c r="G26" s="10"/>
      <c r="H26" s="10" t="s">
        <v>589</v>
      </c>
      <c r="I26" s="53">
        <v>1</v>
      </c>
      <c r="J26" s="53">
        <v>435.06538461538463</v>
      </c>
      <c r="K26" s="83">
        <v>19.2</v>
      </c>
      <c r="L26" s="83"/>
      <c r="M26" s="83">
        <v>25</v>
      </c>
      <c r="N26" s="83">
        <v>284.61538461538464</v>
      </c>
      <c r="O26" s="83">
        <v>6.25</v>
      </c>
      <c r="P26" s="83"/>
      <c r="Q26" s="83"/>
      <c r="R26" s="83"/>
      <c r="S26" s="83"/>
      <c r="T26" s="83">
        <v>40</v>
      </c>
      <c r="U26" s="83">
        <v>60</v>
      </c>
    </row>
    <row r="27" spans="1:21" s="4" customFormat="1" ht="15" customHeight="1" x14ac:dyDescent="0.35">
      <c r="A27" s="10" t="s">
        <v>27</v>
      </c>
      <c r="B27" s="10" t="s">
        <v>26</v>
      </c>
      <c r="C27" s="10" t="s">
        <v>601</v>
      </c>
      <c r="D27" s="10" t="s">
        <v>613</v>
      </c>
      <c r="E27" s="10" t="s">
        <v>632</v>
      </c>
      <c r="F27" s="10" t="s">
        <v>682</v>
      </c>
      <c r="G27" s="10"/>
      <c r="H27" s="10" t="s">
        <v>319</v>
      </c>
      <c r="I27" s="53">
        <v>1</v>
      </c>
      <c r="J27" s="53">
        <v>1953.6380952380953</v>
      </c>
      <c r="K27" s="83">
        <v>38.4</v>
      </c>
      <c r="L27" s="83"/>
      <c r="M27" s="83">
        <v>591.66666666666674</v>
      </c>
      <c r="N27" s="83"/>
      <c r="O27" s="83"/>
      <c r="P27" s="83"/>
      <c r="Q27" s="83"/>
      <c r="R27" s="83">
        <v>1080</v>
      </c>
      <c r="S27" s="83">
        <v>3.5714285714285716</v>
      </c>
      <c r="T27" s="83">
        <v>240</v>
      </c>
      <c r="U27" s="83"/>
    </row>
    <row r="28" spans="1:21" s="4" customFormat="1" ht="15" customHeight="1" x14ac:dyDescent="0.35">
      <c r="A28" s="10" t="s">
        <v>27</v>
      </c>
      <c r="B28" s="10" t="s">
        <v>26</v>
      </c>
      <c r="C28" s="10" t="s">
        <v>601</v>
      </c>
      <c r="D28" s="10" t="s">
        <v>613</v>
      </c>
      <c r="E28" s="10" t="s">
        <v>632</v>
      </c>
      <c r="F28" s="10" t="s">
        <v>684</v>
      </c>
      <c r="G28" s="10"/>
      <c r="H28" s="10" t="s">
        <v>371</v>
      </c>
      <c r="I28" s="53">
        <v>1</v>
      </c>
      <c r="J28" s="53">
        <v>120</v>
      </c>
      <c r="K28" s="83"/>
      <c r="L28" s="83"/>
      <c r="M28" s="83"/>
      <c r="N28" s="83"/>
      <c r="O28" s="83"/>
      <c r="P28" s="83"/>
      <c r="Q28" s="83"/>
      <c r="R28" s="83">
        <v>120</v>
      </c>
      <c r="S28" s="83"/>
      <c r="T28" s="83"/>
      <c r="U28" s="83"/>
    </row>
    <row r="29" spans="1:21" s="4" customFormat="1" ht="15" customHeight="1" x14ac:dyDescent="0.35">
      <c r="A29" s="10" t="s">
        <v>27</v>
      </c>
      <c r="B29" s="10" t="s">
        <v>26</v>
      </c>
      <c r="C29" s="10" t="s">
        <v>601</v>
      </c>
      <c r="D29" s="10" t="s">
        <v>613</v>
      </c>
      <c r="E29" s="10" t="s">
        <v>632</v>
      </c>
      <c r="F29" s="10" t="s">
        <v>684</v>
      </c>
      <c r="G29" s="10"/>
      <c r="H29" s="10" t="s">
        <v>322</v>
      </c>
      <c r="I29" s="53">
        <v>1</v>
      </c>
      <c r="J29" s="53">
        <v>527.69230769230762</v>
      </c>
      <c r="K29" s="83"/>
      <c r="L29" s="83"/>
      <c r="M29" s="83"/>
      <c r="N29" s="83">
        <v>7.6923076923076925</v>
      </c>
      <c r="O29" s="83"/>
      <c r="P29" s="83"/>
      <c r="Q29" s="83"/>
      <c r="R29" s="83">
        <v>500</v>
      </c>
      <c r="S29" s="83"/>
      <c r="T29" s="83">
        <v>20</v>
      </c>
      <c r="U29" s="83"/>
    </row>
    <row r="30" spans="1:21" s="4" customFormat="1" ht="15" customHeight="1" x14ac:dyDescent="0.35">
      <c r="A30" s="10" t="s">
        <v>27</v>
      </c>
      <c r="B30" s="10" t="s">
        <v>26</v>
      </c>
      <c r="C30" s="10" t="s">
        <v>601</v>
      </c>
      <c r="D30" s="10" t="s">
        <v>613</v>
      </c>
      <c r="E30" s="10" t="s">
        <v>632</v>
      </c>
      <c r="F30" s="10" t="s">
        <v>684</v>
      </c>
      <c r="G30" s="10"/>
      <c r="H30" s="10" t="s">
        <v>320</v>
      </c>
      <c r="I30" s="53"/>
      <c r="J30" s="53">
        <v>367.69230769230768</v>
      </c>
      <c r="K30" s="83"/>
      <c r="L30" s="83"/>
      <c r="M30" s="83"/>
      <c r="N30" s="83">
        <v>7.6923076923076925</v>
      </c>
      <c r="O30" s="83"/>
      <c r="P30" s="83"/>
      <c r="Q30" s="83"/>
      <c r="R30" s="83">
        <v>320</v>
      </c>
      <c r="S30" s="83"/>
      <c r="T30" s="83">
        <v>40</v>
      </c>
      <c r="U30" s="83"/>
    </row>
    <row r="31" spans="1:21" s="4" customFormat="1" ht="15" customHeight="1" x14ac:dyDescent="0.35">
      <c r="A31" s="10" t="s">
        <v>27</v>
      </c>
      <c r="B31" s="10" t="s">
        <v>26</v>
      </c>
      <c r="C31" s="10" t="s">
        <v>601</v>
      </c>
      <c r="D31" s="10" t="s">
        <v>613</v>
      </c>
      <c r="E31" s="10" t="s">
        <v>632</v>
      </c>
      <c r="F31" s="10" t="s">
        <v>686</v>
      </c>
      <c r="G31" s="10"/>
      <c r="H31" s="10" t="s">
        <v>369</v>
      </c>
      <c r="I31" s="53">
        <v>1</v>
      </c>
      <c r="J31" s="53">
        <v>6.25</v>
      </c>
      <c r="K31" s="83"/>
      <c r="L31" s="83"/>
      <c r="M31" s="83"/>
      <c r="N31" s="83"/>
      <c r="O31" s="83">
        <v>6.25</v>
      </c>
      <c r="P31" s="83"/>
      <c r="Q31" s="83"/>
      <c r="R31" s="83"/>
      <c r="S31" s="83"/>
      <c r="T31" s="83"/>
      <c r="U31" s="83"/>
    </row>
    <row r="32" spans="1:21" s="4" customFormat="1" ht="15" customHeight="1" x14ac:dyDescent="0.35">
      <c r="A32" s="10" t="s">
        <v>27</v>
      </c>
      <c r="B32" s="10" t="s">
        <v>26</v>
      </c>
      <c r="C32" s="10" t="s">
        <v>601</v>
      </c>
      <c r="D32" s="10" t="s">
        <v>613</v>
      </c>
      <c r="E32" s="10" t="s">
        <v>632</v>
      </c>
      <c r="F32" s="10"/>
      <c r="G32" s="10"/>
      <c r="H32" s="10" t="s">
        <v>370</v>
      </c>
      <c r="I32" s="53"/>
      <c r="J32" s="53">
        <v>6.25</v>
      </c>
      <c r="K32" s="83"/>
      <c r="L32" s="83"/>
      <c r="M32" s="83"/>
      <c r="N32" s="83"/>
      <c r="O32" s="83">
        <v>6.25</v>
      </c>
      <c r="P32" s="83"/>
      <c r="Q32" s="83"/>
      <c r="R32" s="83"/>
      <c r="S32" s="83"/>
      <c r="T32" s="83"/>
      <c r="U32" s="83"/>
    </row>
    <row r="33" spans="1:21" s="4" customFormat="1" ht="15" customHeight="1" x14ac:dyDescent="0.35">
      <c r="A33" s="10" t="s">
        <v>27</v>
      </c>
      <c r="B33" s="10" t="s">
        <v>26</v>
      </c>
      <c r="C33" s="10" t="s">
        <v>601</v>
      </c>
      <c r="D33" s="10"/>
      <c r="E33" s="10" t="s">
        <v>634</v>
      </c>
      <c r="F33" s="10"/>
      <c r="G33" s="10"/>
      <c r="H33" s="10" t="s">
        <v>366</v>
      </c>
      <c r="I33" s="53">
        <v>1</v>
      </c>
      <c r="J33" s="53">
        <v>52.403846153846153</v>
      </c>
      <c r="K33" s="83"/>
      <c r="L33" s="83"/>
      <c r="M33" s="83"/>
      <c r="N33" s="83">
        <v>46.153846153846153</v>
      </c>
      <c r="O33" s="83">
        <v>6.25</v>
      </c>
      <c r="P33" s="83"/>
      <c r="Q33" s="83"/>
      <c r="R33" s="83"/>
      <c r="S33" s="83"/>
      <c r="T33" s="83"/>
      <c r="U33" s="83"/>
    </row>
    <row r="34" spans="1:21" s="4" customFormat="1" ht="15" customHeight="1" x14ac:dyDescent="0.35">
      <c r="A34" s="10" t="s">
        <v>74</v>
      </c>
      <c r="B34" s="10" t="s">
        <v>600</v>
      </c>
      <c r="C34" s="10"/>
      <c r="D34" s="10"/>
      <c r="E34" s="10"/>
      <c r="F34" s="10"/>
      <c r="G34" s="10"/>
      <c r="H34" s="10" t="s">
        <v>352</v>
      </c>
      <c r="I34" s="53">
        <v>1</v>
      </c>
      <c r="J34" s="53">
        <v>20</v>
      </c>
      <c r="K34" s="83"/>
      <c r="L34" s="83"/>
      <c r="M34" s="83"/>
      <c r="N34" s="83"/>
      <c r="O34" s="83"/>
      <c r="P34" s="83"/>
      <c r="Q34" s="83"/>
      <c r="R34" s="83"/>
      <c r="S34" s="83"/>
      <c r="T34" s="83">
        <v>20</v>
      </c>
      <c r="U34" s="83"/>
    </row>
    <row r="35" spans="1:21" s="4" customFormat="1" ht="15" customHeight="1" x14ac:dyDescent="0.35">
      <c r="A35" s="10" t="s">
        <v>110</v>
      </c>
      <c r="B35" s="10" t="s">
        <v>13</v>
      </c>
      <c r="C35" s="10" t="s">
        <v>602</v>
      </c>
      <c r="D35" s="10" t="s">
        <v>617</v>
      </c>
      <c r="E35" s="10" t="s">
        <v>640</v>
      </c>
      <c r="F35" s="10"/>
      <c r="G35" s="10"/>
      <c r="H35" s="10" t="s">
        <v>330</v>
      </c>
      <c r="I35" s="53">
        <v>1</v>
      </c>
      <c r="J35" s="53">
        <v>1528.3875457875458</v>
      </c>
      <c r="K35" s="83">
        <v>537.6</v>
      </c>
      <c r="L35" s="83">
        <v>12.5</v>
      </c>
      <c r="M35" s="83"/>
      <c r="N35" s="83">
        <v>107.69230769230769</v>
      </c>
      <c r="O35" s="83">
        <v>12.5</v>
      </c>
      <c r="P35" s="83">
        <v>620</v>
      </c>
      <c r="Q35" s="83">
        <v>16.666666666666668</v>
      </c>
      <c r="R35" s="83">
        <v>60</v>
      </c>
      <c r="S35" s="83">
        <v>21.428571428571431</v>
      </c>
      <c r="T35" s="83">
        <v>40</v>
      </c>
      <c r="U35" s="83">
        <v>100</v>
      </c>
    </row>
    <row r="36" spans="1:21" s="4" customFormat="1" ht="15" customHeight="1" x14ac:dyDescent="0.35">
      <c r="A36" s="10" t="s">
        <v>110</v>
      </c>
      <c r="B36" s="10" t="s">
        <v>13</v>
      </c>
      <c r="C36" s="10" t="s">
        <v>602</v>
      </c>
      <c r="D36" s="10" t="s">
        <v>617</v>
      </c>
      <c r="E36" s="10"/>
      <c r="F36" s="10"/>
      <c r="G36" s="10"/>
      <c r="H36" t="s">
        <v>331</v>
      </c>
      <c r="I36" s="53"/>
      <c r="J36" s="53">
        <v>35.384615384615387</v>
      </c>
      <c r="K36" s="83"/>
      <c r="L36" s="83"/>
      <c r="M36" s="83"/>
      <c r="N36" s="83">
        <v>15.384615384615385</v>
      </c>
      <c r="O36" s="83"/>
      <c r="P36" s="83"/>
      <c r="Q36" s="83"/>
      <c r="R36" s="83"/>
      <c r="S36" s="83"/>
      <c r="T36" s="83">
        <v>20</v>
      </c>
      <c r="U36" s="83"/>
    </row>
    <row r="37" spans="1:21" s="4" customFormat="1" ht="15" customHeight="1" x14ac:dyDescent="0.35">
      <c r="A37" s="10" t="s">
        <v>110</v>
      </c>
      <c r="B37" s="10" t="s">
        <v>13</v>
      </c>
      <c r="C37" s="10" t="s">
        <v>602</v>
      </c>
      <c r="D37" s="10" t="s">
        <v>617</v>
      </c>
      <c r="E37" s="10"/>
      <c r="F37" s="10"/>
      <c r="G37" s="10"/>
      <c r="H37" t="s">
        <v>332</v>
      </c>
      <c r="I37" s="53">
        <v>1</v>
      </c>
      <c r="J37" s="53">
        <v>2363.4615384615386</v>
      </c>
      <c r="K37" s="83"/>
      <c r="L37" s="83"/>
      <c r="M37" s="83"/>
      <c r="N37" s="83">
        <v>38.46153846153846</v>
      </c>
      <c r="O37" s="83"/>
      <c r="P37" s="83">
        <v>1620</v>
      </c>
      <c r="Q37" s="83"/>
      <c r="R37" s="83"/>
      <c r="S37" s="83">
        <v>25</v>
      </c>
      <c r="T37" s="83">
        <v>600</v>
      </c>
      <c r="U37" s="83">
        <v>80</v>
      </c>
    </row>
    <row r="38" spans="1:21" s="4" customFormat="1" ht="15" customHeight="1" x14ac:dyDescent="0.35">
      <c r="A38" s="10" t="s">
        <v>110</v>
      </c>
      <c r="B38" s="10" t="s">
        <v>13</v>
      </c>
      <c r="C38" s="10" t="s">
        <v>602</v>
      </c>
      <c r="D38" s="10" t="s">
        <v>617</v>
      </c>
      <c r="E38" s="10"/>
      <c r="F38" s="10"/>
      <c r="G38" s="10"/>
      <c r="H38" t="s">
        <v>836</v>
      </c>
      <c r="I38" s="53"/>
      <c r="J38" s="53">
        <v>131.20219780219782</v>
      </c>
      <c r="K38" s="83">
        <v>38.4</v>
      </c>
      <c r="L38" s="83"/>
      <c r="M38" s="83"/>
      <c r="N38" s="83">
        <v>69.230769230769226</v>
      </c>
      <c r="O38" s="83"/>
      <c r="P38" s="83"/>
      <c r="Q38" s="83"/>
      <c r="R38" s="83">
        <v>20</v>
      </c>
      <c r="S38" s="83">
        <v>3.5714285714285716</v>
      </c>
      <c r="T38" s="83"/>
      <c r="U38" s="83"/>
    </row>
    <row r="39" spans="1:21" s="4" customFormat="1" ht="15" customHeight="1" x14ac:dyDescent="0.35">
      <c r="A39" s="10" t="s">
        <v>110</v>
      </c>
      <c r="B39" s="10" t="s">
        <v>13</v>
      </c>
      <c r="C39" s="10" t="s">
        <v>602</v>
      </c>
      <c r="D39" s="10" t="s">
        <v>616</v>
      </c>
      <c r="E39" s="10" t="s">
        <v>638</v>
      </c>
      <c r="F39" s="10"/>
      <c r="G39" s="10"/>
      <c r="H39" s="10" t="s">
        <v>377</v>
      </c>
      <c r="I39" s="53"/>
      <c r="J39" s="53">
        <v>38.4</v>
      </c>
      <c r="K39" s="83">
        <v>38.4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</row>
    <row r="40" spans="1:21" s="4" customFormat="1" ht="15" customHeight="1" x14ac:dyDescent="0.35">
      <c r="A40" s="10" t="s">
        <v>110</v>
      </c>
      <c r="B40" s="10" t="s">
        <v>13</v>
      </c>
      <c r="C40" s="10" t="s">
        <v>602</v>
      </c>
      <c r="D40" s="10" t="s">
        <v>616</v>
      </c>
      <c r="E40" s="10" t="s">
        <v>638</v>
      </c>
      <c r="F40" s="10"/>
      <c r="G40" s="10"/>
      <c r="H40" s="10" t="s">
        <v>329</v>
      </c>
      <c r="I40" s="53">
        <v>1</v>
      </c>
      <c r="J40" s="53">
        <v>85</v>
      </c>
      <c r="K40" s="83"/>
      <c r="L40" s="83">
        <v>12.5</v>
      </c>
      <c r="M40" s="83"/>
      <c r="N40" s="83"/>
      <c r="O40" s="83">
        <v>12.5</v>
      </c>
      <c r="P40" s="83">
        <v>20</v>
      </c>
      <c r="Q40" s="83"/>
      <c r="R40" s="83">
        <v>20</v>
      </c>
      <c r="S40" s="83"/>
      <c r="T40" s="83">
        <v>20</v>
      </c>
      <c r="U40" s="83"/>
    </row>
    <row r="41" spans="1:21" s="4" customFormat="1" ht="15" customHeight="1" x14ac:dyDescent="0.35">
      <c r="A41" s="10" t="s">
        <v>110</v>
      </c>
      <c r="B41" s="10" t="s">
        <v>13</v>
      </c>
      <c r="C41" s="10" t="s">
        <v>602</v>
      </c>
      <c r="D41" s="10" t="s">
        <v>616</v>
      </c>
      <c r="E41" s="10" t="s">
        <v>651</v>
      </c>
      <c r="F41" s="10"/>
      <c r="G41" s="10"/>
      <c r="H41" s="10" t="s">
        <v>391</v>
      </c>
      <c r="I41" s="53">
        <v>1</v>
      </c>
      <c r="J41" s="53">
        <v>12.5</v>
      </c>
      <c r="K41" s="83"/>
      <c r="L41" s="83">
        <v>12.5</v>
      </c>
      <c r="M41" s="83"/>
      <c r="N41" s="83"/>
      <c r="O41" s="83"/>
      <c r="P41" s="83"/>
      <c r="Q41" s="83"/>
      <c r="R41" s="83"/>
      <c r="S41" s="83"/>
      <c r="T41" s="83"/>
      <c r="U41" s="83"/>
    </row>
    <row r="42" spans="1:21" s="4" customFormat="1" ht="15" customHeight="1" x14ac:dyDescent="0.35">
      <c r="A42" s="10" t="s">
        <v>110</v>
      </c>
      <c r="B42" s="10" t="s">
        <v>13</v>
      </c>
      <c r="C42" s="10" t="s">
        <v>602</v>
      </c>
      <c r="D42" s="10" t="s">
        <v>616</v>
      </c>
      <c r="E42" s="10" t="s">
        <v>650</v>
      </c>
      <c r="F42" s="10"/>
      <c r="G42" s="10"/>
      <c r="H42" s="10" t="s">
        <v>390</v>
      </c>
      <c r="I42" s="53">
        <v>1</v>
      </c>
      <c r="J42" s="53">
        <v>275.81501831501828</v>
      </c>
      <c r="K42" s="83"/>
      <c r="L42" s="83">
        <v>12.5</v>
      </c>
      <c r="M42" s="83"/>
      <c r="N42" s="83">
        <v>23.076923076923077</v>
      </c>
      <c r="O42" s="83"/>
      <c r="P42" s="83">
        <v>80</v>
      </c>
      <c r="Q42" s="83">
        <v>116.66666666666667</v>
      </c>
      <c r="R42" s="83">
        <v>40</v>
      </c>
      <c r="S42" s="83">
        <v>3.5714285714285716</v>
      </c>
      <c r="T42" s="83"/>
      <c r="U42" s="83"/>
    </row>
    <row r="43" spans="1:21" s="4" customFormat="1" ht="15" customHeight="1" x14ac:dyDescent="0.35">
      <c r="A43" s="10" t="s">
        <v>110</v>
      </c>
      <c r="B43" s="10" t="s">
        <v>13</v>
      </c>
      <c r="C43" s="10" t="s">
        <v>602</v>
      </c>
      <c r="D43" s="10" t="s">
        <v>616</v>
      </c>
      <c r="E43" s="10" t="s">
        <v>673</v>
      </c>
      <c r="F43" s="10"/>
      <c r="G43" s="10"/>
      <c r="H43" s="10" t="s">
        <v>434</v>
      </c>
      <c r="I43" s="53">
        <v>1</v>
      </c>
      <c r="J43" s="53">
        <v>20</v>
      </c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>
        <v>20</v>
      </c>
    </row>
    <row r="44" spans="1:21" s="4" customFormat="1" ht="15" customHeight="1" x14ac:dyDescent="0.35">
      <c r="A44" s="10" t="s">
        <v>110</v>
      </c>
      <c r="B44" s="10" t="s">
        <v>13</v>
      </c>
      <c r="C44" s="10" t="s">
        <v>602</v>
      </c>
      <c r="D44" s="10" t="s">
        <v>616</v>
      </c>
      <c r="E44" s="10" t="s">
        <v>673</v>
      </c>
      <c r="F44" s="10"/>
      <c r="G44" s="10"/>
      <c r="H44" s="10" t="s">
        <v>425</v>
      </c>
      <c r="I44" s="53"/>
      <c r="J44" s="53">
        <v>20</v>
      </c>
      <c r="K44" s="83"/>
      <c r="L44" s="83"/>
      <c r="M44" s="83"/>
      <c r="N44" s="83"/>
      <c r="O44" s="83"/>
      <c r="P44" s="83">
        <v>20</v>
      </c>
      <c r="Q44" s="83"/>
      <c r="R44" s="83"/>
      <c r="S44" s="83"/>
      <c r="T44" s="83"/>
      <c r="U44" s="83"/>
    </row>
    <row r="45" spans="1:21" s="4" customFormat="1" ht="15" customHeight="1" x14ac:dyDescent="0.35">
      <c r="A45" s="10" t="s">
        <v>110</v>
      </c>
      <c r="B45" s="10" t="s">
        <v>13</v>
      </c>
      <c r="C45" s="10" t="s">
        <v>602</v>
      </c>
      <c r="D45" s="10" t="s">
        <v>616</v>
      </c>
      <c r="E45" s="10" t="s">
        <v>662</v>
      </c>
      <c r="F45" s="10"/>
      <c r="G45" s="10"/>
      <c r="H45" s="10" t="s">
        <v>328</v>
      </c>
      <c r="I45" s="53">
        <v>1</v>
      </c>
      <c r="J45" s="53">
        <v>48.333333333333336</v>
      </c>
      <c r="K45" s="83"/>
      <c r="L45" s="83"/>
      <c r="M45" s="83">
        <v>8.3333333333333339</v>
      </c>
      <c r="N45" s="83"/>
      <c r="O45" s="83"/>
      <c r="P45" s="83"/>
      <c r="Q45" s="83"/>
      <c r="R45" s="83">
        <v>20</v>
      </c>
      <c r="S45" s="83"/>
      <c r="T45" s="83">
        <v>20</v>
      </c>
      <c r="U45" s="83"/>
    </row>
    <row r="46" spans="1:21" s="4" customFormat="1" ht="15" customHeight="1" x14ac:dyDescent="0.35">
      <c r="A46" s="10" t="s">
        <v>110</v>
      </c>
      <c r="B46" s="10" t="s">
        <v>13</v>
      </c>
      <c r="C46" s="10" t="s">
        <v>602</v>
      </c>
      <c r="D46" s="10" t="s">
        <v>616</v>
      </c>
      <c r="E46" s="10" t="s">
        <v>639</v>
      </c>
      <c r="F46" s="10"/>
      <c r="G46" s="10"/>
      <c r="H46" s="10" t="s">
        <v>378</v>
      </c>
      <c r="I46" s="53">
        <v>1</v>
      </c>
      <c r="J46" s="53">
        <v>25.45</v>
      </c>
      <c r="K46" s="83">
        <v>19.2</v>
      </c>
      <c r="L46" s="83"/>
      <c r="M46" s="83"/>
      <c r="N46" s="83"/>
      <c r="O46" s="83">
        <v>6.25</v>
      </c>
      <c r="P46" s="83"/>
      <c r="Q46" s="83"/>
      <c r="R46" s="83"/>
      <c r="S46" s="83"/>
      <c r="T46" s="83"/>
      <c r="U46" s="83"/>
    </row>
    <row r="47" spans="1:21" s="4" customFormat="1" ht="15" customHeight="1" x14ac:dyDescent="0.35">
      <c r="A47" s="10" t="s">
        <v>110</v>
      </c>
      <c r="B47" s="10" t="s">
        <v>13</v>
      </c>
      <c r="C47" s="10" t="s">
        <v>602</v>
      </c>
      <c r="D47" s="10" t="s">
        <v>616</v>
      </c>
      <c r="E47" s="10" t="s">
        <v>639</v>
      </c>
      <c r="F47" s="10"/>
      <c r="G47" s="10"/>
      <c r="H47" s="10" t="s">
        <v>409</v>
      </c>
      <c r="I47" s="53"/>
      <c r="J47" s="53">
        <v>8.3333333333333339</v>
      </c>
      <c r="K47" s="83"/>
      <c r="L47" s="83"/>
      <c r="M47" s="83">
        <v>8.3333333333333339</v>
      </c>
      <c r="N47" s="83"/>
      <c r="O47" s="83"/>
      <c r="P47" s="83"/>
      <c r="Q47" s="83"/>
      <c r="R47" s="83"/>
      <c r="S47" s="83"/>
      <c r="T47" s="83"/>
      <c r="U47" s="83"/>
    </row>
    <row r="48" spans="1:21" s="4" customFormat="1" ht="15" customHeight="1" x14ac:dyDescent="0.35">
      <c r="A48" s="10" t="s">
        <v>110</v>
      </c>
      <c r="B48" s="10" t="s">
        <v>13</v>
      </c>
      <c r="C48" s="10" t="s">
        <v>602</v>
      </c>
      <c r="D48" s="10" t="s">
        <v>616</v>
      </c>
      <c r="E48" s="10" t="s">
        <v>637</v>
      </c>
      <c r="F48" s="10"/>
      <c r="G48" s="10"/>
      <c r="H48" s="10" t="s">
        <v>419</v>
      </c>
      <c r="I48" s="53">
        <v>1</v>
      </c>
      <c r="J48" s="53">
        <v>50</v>
      </c>
      <c r="K48" s="83"/>
      <c r="L48" s="83"/>
      <c r="M48" s="83"/>
      <c r="N48" s="83"/>
      <c r="O48" s="83">
        <v>50</v>
      </c>
      <c r="P48" s="83"/>
      <c r="Q48" s="83"/>
      <c r="R48" s="83"/>
      <c r="S48" s="83"/>
      <c r="T48" s="83"/>
      <c r="U48" s="83"/>
    </row>
    <row r="49" spans="1:21" s="4" customFormat="1" ht="15" customHeight="1" x14ac:dyDescent="0.35">
      <c r="A49" s="10" t="s">
        <v>110</v>
      </c>
      <c r="B49" s="10" t="s">
        <v>13</v>
      </c>
      <c r="C49" s="10" t="s">
        <v>602</v>
      </c>
      <c r="D49" s="10" t="s">
        <v>616</v>
      </c>
      <c r="E49" s="10" t="s">
        <v>637</v>
      </c>
      <c r="F49" s="10"/>
      <c r="G49" s="10"/>
      <c r="H49" s="10" t="s">
        <v>376</v>
      </c>
      <c r="I49" s="53"/>
      <c r="J49" s="53">
        <v>270.04706959706959</v>
      </c>
      <c r="K49" s="83">
        <v>19.2</v>
      </c>
      <c r="L49" s="83">
        <v>75</v>
      </c>
      <c r="M49" s="83">
        <v>25</v>
      </c>
      <c r="N49" s="83">
        <v>7.6923076923076925</v>
      </c>
      <c r="O49" s="83">
        <v>106.25</v>
      </c>
      <c r="P49" s="83"/>
      <c r="Q49" s="83">
        <v>33.333333333333336</v>
      </c>
      <c r="R49" s="83"/>
      <c r="S49" s="83">
        <v>3.5714285714285716</v>
      </c>
      <c r="T49" s="83"/>
      <c r="U49" s="83"/>
    </row>
    <row r="50" spans="1:21" s="4" customFormat="1" ht="15" customHeight="1" x14ac:dyDescent="0.35">
      <c r="A50" s="10" t="s">
        <v>110</v>
      </c>
      <c r="B50" s="10" t="s">
        <v>13</v>
      </c>
      <c r="C50" s="10" t="s">
        <v>602</v>
      </c>
      <c r="D50" s="10" t="s">
        <v>616</v>
      </c>
      <c r="E50" s="10" t="s">
        <v>669</v>
      </c>
      <c r="F50" s="10"/>
      <c r="G50" s="10"/>
      <c r="H50" s="10" t="s">
        <v>327</v>
      </c>
      <c r="I50" s="53">
        <v>1</v>
      </c>
      <c r="J50" s="53">
        <v>20</v>
      </c>
      <c r="K50" s="83"/>
      <c r="L50" s="83"/>
      <c r="M50" s="83"/>
      <c r="N50" s="83"/>
      <c r="O50" s="83"/>
      <c r="P50" s="83"/>
      <c r="Q50" s="83"/>
      <c r="R50" s="83"/>
      <c r="S50" s="83"/>
      <c r="T50" s="83">
        <v>20</v>
      </c>
      <c r="U50" s="83"/>
    </row>
    <row r="51" spans="1:21" s="4" customFormat="1" ht="15" customHeight="1" x14ac:dyDescent="0.35">
      <c r="A51" s="10" t="s">
        <v>110</v>
      </c>
      <c r="B51" s="10" t="s">
        <v>13</v>
      </c>
      <c r="C51" s="10" t="s">
        <v>602</v>
      </c>
      <c r="D51" s="10" t="s">
        <v>616</v>
      </c>
      <c r="E51" s="10" t="s">
        <v>669</v>
      </c>
      <c r="F51" s="10"/>
      <c r="G51" s="10"/>
      <c r="H51" s="10" t="s">
        <v>420</v>
      </c>
      <c r="I51" s="53"/>
      <c r="J51" s="53">
        <v>6.25</v>
      </c>
      <c r="K51" s="83"/>
      <c r="L51" s="83"/>
      <c r="M51" s="83"/>
      <c r="N51" s="83"/>
      <c r="O51" s="83">
        <v>6.25</v>
      </c>
      <c r="P51" s="83"/>
      <c r="Q51" s="83"/>
      <c r="R51" s="83"/>
      <c r="S51" s="83"/>
      <c r="T51" s="83"/>
      <c r="U51" s="83"/>
    </row>
    <row r="52" spans="1:21" s="4" customFormat="1" ht="15" customHeight="1" x14ac:dyDescent="0.35">
      <c r="A52" s="10" t="s">
        <v>110</v>
      </c>
      <c r="B52" s="10" t="s">
        <v>13</v>
      </c>
      <c r="C52" s="10" t="s">
        <v>602</v>
      </c>
      <c r="D52" s="10" t="s">
        <v>616</v>
      </c>
      <c r="E52" s="10"/>
      <c r="F52" s="10"/>
      <c r="G52" s="10"/>
      <c r="H52" s="10" t="s">
        <v>582</v>
      </c>
      <c r="I52" s="53"/>
      <c r="J52" s="53">
        <v>92.183333333333323</v>
      </c>
      <c r="K52" s="83">
        <v>57.599999999999994</v>
      </c>
      <c r="L52" s="83"/>
      <c r="M52" s="83">
        <v>8.3333333333333339</v>
      </c>
      <c r="N52" s="83"/>
      <c r="O52" s="83">
        <v>6.25</v>
      </c>
      <c r="P52" s="83"/>
      <c r="Q52" s="83"/>
      <c r="R52" s="83"/>
      <c r="S52" s="83"/>
      <c r="T52" s="83">
        <v>20</v>
      </c>
      <c r="U52" s="83"/>
    </row>
    <row r="53" spans="1:21" s="4" customFormat="1" ht="15" customHeight="1" x14ac:dyDescent="0.35">
      <c r="A53" s="10" t="s">
        <v>51</v>
      </c>
      <c r="B53" s="10" t="s">
        <v>597</v>
      </c>
      <c r="C53" s="10" t="s">
        <v>606</v>
      </c>
      <c r="D53" s="10" t="s">
        <v>626</v>
      </c>
      <c r="E53" s="10" t="s">
        <v>659</v>
      </c>
      <c r="F53" s="10"/>
      <c r="G53" s="10"/>
      <c r="H53" s="10" t="s">
        <v>351</v>
      </c>
      <c r="I53" s="53">
        <v>1</v>
      </c>
      <c r="J53" s="53">
        <v>750.57692307692309</v>
      </c>
      <c r="K53" s="83"/>
      <c r="L53" s="83">
        <v>137.5</v>
      </c>
      <c r="M53" s="83">
        <v>33.333333333333336</v>
      </c>
      <c r="N53" s="83">
        <v>23.076923076923077</v>
      </c>
      <c r="O53" s="83"/>
      <c r="P53" s="83"/>
      <c r="Q53" s="83">
        <v>16.666666666666668</v>
      </c>
      <c r="R53" s="83"/>
      <c r="S53" s="83"/>
      <c r="T53" s="83">
        <v>460</v>
      </c>
      <c r="U53" s="83">
        <v>80</v>
      </c>
    </row>
    <row r="54" spans="1:21" s="4" customFormat="1" ht="15" customHeight="1" x14ac:dyDescent="0.35">
      <c r="A54" s="10" t="s">
        <v>33</v>
      </c>
      <c r="B54" s="10" t="s">
        <v>13</v>
      </c>
      <c r="C54" s="10" t="s">
        <v>605</v>
      </c>
      <c r="D54" s="10" t="s">
        <v>624</v>
      </c>
      <c r="E54" s="10" t="s">
        <v>678</v>
      </c>
      <c r="F54" s="10"/>
      <c r="G54" s="10"/>
      <c r="H54" s="10" t="s">
        <v>435</v>
      </c>
      <c r="I54" s="53">
        <v>1</v>
      </c>
      <c r="J54" s="53">
        <v>40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>
        <v>40</v>
      </c>
    </row>
    <row r="55" spans="1:21" s="4" customFormat="1" ht="15" customHeight="1" x14ac:dyDescent="0.35">
      <c r="A55" s="10" t="s">
        <v>33</v>
      </c>
      <c r="B55" s="10" t="s">
        <v>13</v>
      </c>
      <c r="C55" s="10" t="s">
        <v>605</v>
      </c>
      <c r="D55" s="10" t="s">
        <v>624</v>
      </c>
      <c r="E55" s="10" t="s">
        <v>653</v>
      </c>
      <c r="F55" s="10"/>
      <c r="G55" s="10"/>
      <c r="H55" s="10" t="s">
        <v>393</v>
      </c>
      <c r="I55" s="53">
        <v>1</v>
      </c>
      <c r="J55" s="53">
        <v>250</v>
      </c>
      <c r="K55" s="83"/>
      <c r="L55" s="83">
        <v>250</v>
      </c>
      <c r="M55" s="83"/>
      <c r="N55" s="83"/>
      <c r="O55" s="83"/>
      <c r="P55" s="83"/>
      <c r="Q55" s="83"/>
      <c r="R55" s="83"/>
      <c r="S55" s="83"/>
      <c r="T55" s="83"/>
      <c r="U55" s="83"/>
    </row>
    <row r="56" spans="1:21" s="4" customFormat="1" ht="15" customHeight="1" x14ac:dyDescent="0.35">
      <c r="A56" s="10" t="s">
        <v>33</v>
      </c>
      <c r="B56" s="10" t="s">
        <v>13</v>
      </c>
      <c r="C56" s="10" t="s">
        <v>605</v>
      </c>
      <c r="D56" s="10" t="s">
        <v>624</v>
      </c>
      <c r="E56" s="10" t="s">
        <v>652</v>
      </c>
      <c r="F56" s="10"/>
      <c r="G56" s="10"/>
      <c r="H56" s="10" t="s">
        <v>392</v>
      </c>
      <c r="I56" s="53">
        <v>1</v>
      </c>
      <c r="J56" s="53">
        <v>3372.8571428571427</v>
      </c>
      <c r="K56" s="83"/>
      <c r="L56" s="83">
        <v>1700</v>
      </c>
      <c r="M56" s="83">
        <v>175</v>
      </c>
      <c r="N56" s="83"/>
      <c r="O56" s="83"/>
      <c r="P56" s="83"/>
      <c r="Q56" s="83"/>
      <c r="R56" s="83">
        <v>840</v>
      </c>
      <c r="S56" s="83">
        <v>17.857142857142858</v>
      </c>
      <c r="T56" s="83"/>
      <c r="U56" s="83">
        <v>640</v>
      </c>
    </row>
    <row r="57" spans="1:21" s="4" customFormat="1" ht="15" customHeight="1" x14ac:dyDescent="0.35">
      <c r="A57" s="10" t="s">
        <v>33</v>
      </c>
      <c r="B57" s="10" t="s">
        <v>13</v>
      </c>
      <c r="C57" s="10" t="s">
        <v>605</v>
      </c>
      <c r="D57" s="10" t="s">
        <v>624</v>
      </c>
      <c r="E57" s="10"/>
      <c r="F57" s="10"/>
      <c r="G57" s="10"/>
      <c r="H57" s="10" t="s">
        <v>394</v>
      </c>
      <c r="I57" s="53"/>
      <c r="J57" s="53">
        <v>590</v>
      </c>
      <c r="K57" s="83"/>
      <c r="L57" s="83">
        <v>450</v>
      </c>
      <c r="M57" s="83"/>
      <c r="N57" s="83"/>
      <c r="O57" s="83"/>
      <c r="P57" s="83"/>
      <c r="Q57" s="83"/>
      <c r="R57" s="83"/>
      <c r="S57" s="83"/>
      <c r="T57" s="83"/>
      <c r="U57" s="83">
        <v>140</v>
      </c>
    </row>
    <row r="58" spans="1:21" s="4" customFormat="1" ht="15" customHeight="1" x14ac:dyDescent="0.35">
      <c r="A58" s="10" t="s">
        <v>30</v>
      </c>
      <c r="B58" s="10" t="s">
        <v>13</v>
      </c>
      <c r="C58" s="10" t="s">
        <v>609</v>
      </c>
      <c r="D58" s="10" t="s">
        <v>609</v>
      </c>
      <c r="E58" s="10" t="s">
        <v>676</v>
      </c>
      <c r="F58" s="10"/>
      <c r="G58" s="10"/>
      <c r="H58" s="10" t="s">
        <v>585</v>
      </c>
      <c r="I58" s="53">
        <v>1</v>
      </c>
      <c r="J58" s="53">
        <v>28.571428571428573</v>
      </c>
      <c r="K58" s="83"/>
      <c r="L58" s="83"/>
      <c r="M58" s="83"/>
      <c r="N58" s="83"/>
      <c r="O58" s="83"/>
      <c r="P58" s="83"/>
      <c r="Q58" s="83"/>
      <c r="R58" s="83"/>
      <c r="S58" s="83">
        <v>28.571428571428573</v>
      </c>
      <c r="T58" s="83"/>
      <c r="U58" s="83"/>
    </row>
    <row r="59" spans="1:21" s="4" customFormat="1" ht="15" customHeight="1" x14ac:dyDescent="0.35">
      <c r="A59" s="10" t="s">
        <v>19</v>
      </c>
      <c r="B59" s="10" t="s">
        <v>13</v>
      </c>
      <c r="C59" s="10" t="s">
        <v>603</v>
      </c>
      <c r="D59" s="10" t="s">
        <v>621</v>
      </c>
      <c r="E59" s="10" t="s">
        <v>646</v>
      </c>
      <c r="F59" s="10" t="s">
        <v>691</v>
      </c>
      <c r="G59" s="10" t="s">
        <v>702</v>
      </c>
      <c r="H59" s="10" t="s">
        <v>346</v>
      </c>
      <c r="I59" s="53">
        <v>1</v>
      </c>
      <c r="J59" s="53">
        <v>69.916666666666671</v>
      </c>
      <c r="K59" s="83">
        <v>1</v>
      </c>
      <c r="L59" s="83">
        <v>12.5</v>
      </c>
      <c r="M59" s="83">
        <v>16.666666666666668</v>
      </c>
      <c r="N59" s="83"/>
      <c r="O59" s="83">
        <v>18.75</v>
      </c>
      <c r="P59" s="83"/>
      <c r="Q59" s="83"/>
      <c r="R59" s="83"/>
      <c r="S59" s="83"/>
      <c r="T59" s="83">
        <v>20</v>
      </c>
      <c r="U59" s="83">
        <v>1</v>
      </c>
    </row>
    <row r="60" spans="1:21" s="4" customFormat="1" ht="15" customHeight="1" x14ac:dyDescent="0.35">
      <c r="A60" s="10" t="s">
        <v>19</v>
      </c>
      <c r="B60" s="10" t="s">
        <v>13</v>
      </c>
      <c r="C60" s="10" t="s">
        <v>603</v>
      </c>
      <c r="D60" s="10" t="s">
        <v>621</v>
      </c>
      <c r="E60" s="10" t="s">
        <v>646</v>
      </c>
      <c r="F60" s="10" t="s">
        <v>691</v>
      </c>
      <c r="G60" s="10" t="s">
        <v>705</v>
      </c>
      <c r="H60" s="10" t="s">
        <v>429</v>
      </c>
      <c r="I60" s="53">
        <v>1</v>
      </c>
      <c r="J60" s="53">
        <v>17.666666666666668</v>
      </c>
      <c r="K60" s="83"/>
      <c r="L60" s="83"/>
      <c r="M60" s="83"/>
      <c r="N60" s="83"/>
      <c r="O60" s="83"/>
      <c r="P60" s="83">
        <v>1</v>
      </c>
      <c r="Q60" s="83">
        <v>16.666666666666668</v>
      </c>
      <c r="R60" s="83"/>
      <c r="S60" s="83"/>
      <c r="T60" s="83"/>
      <c r="U60" s="83"/>
    </row>
    <row r="61" spans="1:21" s="4" customFormat="1" ht="15" customHeight="1" x14ac:dyDescent="0.35">
      <c r="A61" s="10" t="s">
        <v>19</v>
      </c>
      <c r="B61" s="10" t="s">
        <v>13</v>
      </c>
      <c r="C61" s="10" t="s">
        <v>603</v>
      </c>
      <c r="D61" s="10" t="s">
        <v>621</v>
      </c>
      <c r="E61" s="10" t="s">
        <v>646</v>
      </c>
      <c r="F61" s="10" t="s">
        <v>842</v>
      </c>
      <c r="G61" s="10"/>
      <c r="H61" t="s">
        <v>834</v>
      </c>
      <c r="I61" s="53">
        <v>1</v>
      </c>
      <c r="J61" s="53">
        <v>96</v>
      </c>
      <c r="K61" s="83">
        <v>96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</row>
    <row r="62" spans="1:21" s="4" customFormat="1" ht="15" customHeight="1" x14ac:dyDescent="0.35">
      <c r="A62" s="10" t="s">
        <v>19</v>
      </c>
      <c r="B62" s="10" t="s">
        <v>13</v>
      </c>
      <c r="C62" s="10" t="s">
        <v>603</v>
      </c>
      <c r="D62" s="10" t="s">
        <v>621</v>
      </c>
      <c r="E62" s="10" t="s">
        <v>646</v>
      </c>
      <c r="F62" s="10"/>
      <c r="G62" s="10"/>
      <c r="H62" t="s">
        <v>399</v>
      </c>
      <c r="I62" s="53"/>
      <c r="J62" s="53">
        <v>12.5</v>
      </c>
      <c r="K62" s="83"/>
      <c r="L62" s="83">
        <v>12.5</v>
      </c>
      <c r="M62" s="83"/>
      <c r="N62" s="83"/>
      <c r="O62" s="83"/>
      <c r="P62" s="83"/>
      <c r="Q62" s="83"/>
      <c r="R62" s="83"/>
      <c r="S62" s="83"/>
      <c r="T62" s="83"/>
      <c r="U62" s="83"/>
    </row>
    <row r="63" spans="1:21" s="4" customFormat="1" ht="15" customHeight="1" x14ac:dyDescent="0.35">
      <c r="A63" s="10" t="s">
        <v>19</v>
      </c>
      <c r="B63" s="10" t="s">
        <v>13</v>
      </c>
      <c r="C63" s="10" t="s">
        <v>603</v>
      </c>
      <c r="D63" s="10" t="s">
        <v>621</v>
      </c>
      <c r="E63" s="10" t="s">
        <v>647</v>
      </c>
      <c r="F63" s="10"/>
      <c r="G63" s="10"/>
      <c r="H63" s="10" t="s">
        <v>386</v>
      </c>
      <c r="I63" s="53">
        <v>1</v>
      </c>
      <c r="J63" s="53">
        <v>57.599999999999994</v>
      </c>
      <c r="K63" s="83">
        <v>57.599999999999994</v>
      </c>
      <c r="L63" s="83"/>
      <c r="M63" s="83"/>
      <c r="N63" s="83"/>
      <c r="O63" s="83"/>
      <c r="P63" s="83"/>
      <c r="Q63" s="83"/>
      <c r="R63" s="83"/>
      <c r="S63" s="83"/>
      <c r="T63" s="83"/>
      <c r="U63" s="83"/>
    </row>
    <row r="64" spans="1:21" s="4" customFormat="1" ht="15" customHeight="1" x14ac:dyDescent="0.35">
      <c r="A64" s="10" t="s">
        <v>19</v>
      </c>
      <c r="B64" s="10" t="s">
        <v>13</v>
      </c>
      <c r="C64" s="10" t="s">
        <v>603</v>
      </c>
      <c r="D64" s="10" t="s">
        <v>621</v>
      </c>
      <c r="E64" s="10" t="s">
        <v>716</v>
      </c>
      <c r="F64" s="10"/>
      <c r="G64" s="10"/>
      <c r="H64" s="10" t="s">
        <v>413</v>
      </c>
      <c r="I64" s="53">
        <v>1</v>
      </c>
      <c r="J64" s="53">
        <v>50</v>
      </c>
      <c r="K64" s="83"/>
      <c r="L64" s="83"/>
      <c r="M64" s="83">
        <v>50</v>
      </c>
      <c r="N64" s="83"/>
      <c r="O64" s="83"/>
      <c r="P64" s="83"/>
      <c r="Q64" s="83"/>
      <c r="R64" s="83"/>
      <c r="S64" s="83"/>
      <c r="T64" s="83"/>
      <c r="U64" s="83"/>
    </row>
    <row r="65" spans="1:21" s="4" customFormat="1" ht="15" customHeight="1" x14ac:dyDescent="0.35">
      <c r="A65" s="10" t="s">
        <v>16</v>
      </c>
      <c r="B65" s="10" t="s">
        <v>13</v>
      </c>
      <c r="C65" s="10" t="s">
        <v>603</v>
      </c>
      <c r="D65" s="10" t="s">
        <v>619</v>
      </c>
      <c r="E65" s="10" t="s">
        <v>642</v>
      </c>
      <c r="F65" s="10" t="s">
        <v>689</v>
      </c>
      <c r="G65" s="10"/>
      <c r="H65" s="10" t="s">
        <v>381</v>
      </c>
      <c r="I65" s="53">
        <v>1</v>
      </c>
      <c r="J65" s="53">
        <v>967.8051282051282</v>
      </c>
      <c r="K65" s="83">
        <v>249.6</v>
      </c>
      <c r="L65" s="83"/>
      <c r="M65" s="83">
        <v>83.333333333333343</v>
      </c>
      <c r="N65" s="83">
        <v>61.53846153846154</v>
      </c>
      <c r="O65" s="83"/>
      <c r="P65" s="83"/>
      <c r="Q65" s="83">
        <v>33.333333333333336</v>
      </c>
      <c r="R65" s="83">
        <v>320</v>
      </c>
      <c r="S65" s="83"/>
      <c r="T65" s="83">
        <v>20</v>
      </c>
      <c r="U65" s="83">
        <v>200</v>
      </c>
    </row>
    <row r="66" spans="1:21" s="4" customFormat="1" ht="15" customHeight="1" x14ac:dyDescent="0.35">
      <c r="A66" s="10" t="s">
        <v>16</v>
      </c>
      <c r="B66" s="10" t="s">
        <v>13</v>
      </c>
      <c r="C66" s="10" t="s">
        <v>603</v>
      </c>
      <c r="D66" s="10" t="s">
        <v>619</v>
      </c>
      <c r="E66" s="10" t="s">
        <v>642</v>
      </c>
      <c r="F66" s="10" t="s">
        <v>690</v>
      </c>
      <c r="G66" s="10"/>
      <c r="H66" s="10" t="s">
        <v>382</v>
      </c>
      <c r="I66" s="53">
        <v>1</v>
      </c>
      <c r="J66" s="53">
        <v>112.24615384615385</v>
      </c>
      <c r="K66" s="83">
        <v>38.4</v>
      </c>
      <c r="L66" s="83"/>
      <c r="M66" s="83"/>
      <c r="N66" s="83">
        <v>53.846153846153847</v>
      </c>
      <c r="O66" s="83"/>
      <c r="P66" s="83"/>
      <c r="Q66" s="83"/>
      <c r="R66" s="83">
        <v>20</v>
      </c>
      <c r="S66" s="83"/>
      <c r="T66" s="83"/>
      <c r="U66" s="83"/>
    </row>
    <row r="67" spans="1:21" s="4" customFormat="1" ht="15" customHeight="1" x14ac:dyDescent="0.35">
      <c r="A67" s="10" t="s">
        <v>16</v>
      </c>
      <c r="B67" s="10" t="s">
        <v>13</v>
      </c>
      <c r="C67" s="10" t="s">
        <v>603</v>
      </c>
      <c r="D67" s="10" t="s">
        <v>619</v>
      </c>
      <c r="E67" s="10" t="s">
        <v>642</v>
      </c>
      <c r="F67" s="10" t="s">
        <v>692</v>
      </c>
      <c r="G67" s="10"/>
      <c r="H67" s="10" t="s">
        <v>387</v>
      </c>
      <c r="I67" s="53">
        <v>1</v>
      </c>
      <c r="J67" s="53">
        <v>57.599999999999994</v>
      </c>
      <c r="K67" s="83">
        <v>57.599999999999994</v>
      </c>
      <c r="L67" s="83"/>
      <c r="M67" s="83"/>
      <c r="N67" s="83"/>
      <c r="O67" s="83"/>
      <c r="P67" s="83"/>
      <c r="Q67" s="83"/>
      <c r="R67" s="83"/>
      <c r="S67" s="83"/>
      <c r="T67" s="83"/>
      <c r="U67" s="83"/>
    </row>
    <row r="68" spans="1:21" s="4" customFormat="1" ht="15" customHeight="1" x14ac:dyDescent="0.35">
      <c r="A68" s="10" t="s">
        <v>16</v>
      </c>
      <c r="B68" s="10" t="s">
        <v>13</v>
      </c>
      <c r="C68" s="10" t="s">
        <v>603</v>
      </c>
      <c r="D68" s="10" t="s">
        <v>619</v>
      </c>
      <c r="E68" s="10" t="s">
        <v>642</v>
      </c>
      <c r="F68" s="10"/>
      <c r="G68" s="10"/>
      <c r="H68" s="10" t="s">
        <v>383</v>
      </c>
      <c r="I68" s="53"/>
      <c r="J68" s="53">
        <v>307.09230769230771</v>
      </c>
      <c r="K68" s="83">
        <v>134.4</v>
      </c>
      <c r="L68" s="83"/>
      <c r="M68" s="83">
        <v>25</v>
      </c>
      <c r="N68" s="83">
        <v>7.6923076923076925</v>
      </c>
      <c r="O68" s="83"/>
      <c r="P68" s="83"/>
      <c r="Q68" s="83"/>
      <c r="R68" s="83">
        <v>140</v>
      </c>
      <c r="S68" s="83"/>
      <c r="T68" s="83"/>
      <c r="U68" s="83"/>
    </row>
    <row r="69" spans="1:21" s="4" customFormat="1" ht="15" customHeight="1" x14ac:dyDescent="0.35">
      <c r="A69" s="10" t="s">
        <v>16</v>
      </c>
      <c r="B69" s="10" t="s">
        <v>13</v>
      </c>
      <c r="C69" s="10" t="s">
        <v>603</v>
      </c>
      <c r="D69" s="10" t="s">
        <v>619</v>
      </c>
      <c r="E69" s="10" t="s">
        <v>641</v>
      </c>
      <c r="F69" s="10" t="s">
        <v>688</v>
      </c>
      <c r="G69" s="10"/>
      <c r="H69" s="10" t="s">
        <v>380</v>
      </c>
      <c r="I69" s="53">
        <v>1</v>
      </c>
      <c r="J69" s="53">
        <v>1765.6880952380952</v>
      </c>
      <c r="K69" s="83">
        <v>19.2</v>
      </c>
      <c r="L69" s="83">
        <v>112.5</v>
      </c>
      <c r="M69" s="83">
        <v>91.666666666666671</v>
      </c>
      <c r="N69" s="83"/>
      <c r="O69" s="83">
        <v>168.75</v>
      </c>
      <c r="P69" s="83"/>
      <c r="Q69" s="83"/>
      <c r="R69" s="83">
        <v>40</v>
      </c>
      <c r="S69" s="83">
        <v>53.571428571428577</v>
      </c>
      <c r="T69" s="83"/>
      <c r="U69" s="83">
        <v>1280</v>
      </c>
    </row>
    <row r="70" spans="1:21" s="4" customFormat="1" ht="15" customHeight="1" x14ac:dyDescent="0.35">
      <c r="A70" s="10" t="s">
        <v>16</v>
      </c>
      <c r="B70" s="10" t="s">
        <v>13</v>
      </c>
      <c r="C70" s="10" t="s">
        <v>603</v>
      </c>
      <c r="D70" s="10" t="s">
        <v>619</v>
      </c>
      <c r="E70" s="10" t="s">
        <v>641</v>
      </c>
      <c r="F70" s="10"/>
      <c r="G70" s="10"/>
      <c r="H70" s="10" t="s">
        <v>412</v>
      </c>
      <c r="I70" s="53"/>
      <c r="J70" s="53">
        <v>78.333333333333343</v>
      </c>
      <c r="K70" s="83"/>
      <c r="L70" s="83"/>
      <c r="M70" s="83">
        <v>16.666666666666668</v>
      </c>
      <c r="N70" s="83"/>
      <c r="O70" s="83">
        <v>25</v>
      </c>
      <c r="P70" s="83"/>
      <c r="Q70" s="83">
        <v>16.666666666666668</v>
      </c>
      <c r="R70" s="83"/>
      <c r="S70" s="83"/>
      <c r="T70" s="83"/>
      <c r="U70" s="83">
        <v>20</v>
      </c>
    </row>
    <row r="71" spans="1:21" s="4" customFormat="1" ht="15" customHeight="1" x14ac:dyDescent="0.35">
      <c r="A71" s="10" t="s">
        <v>16</v>
      </c>
      <c r="B71" s="10" t="s">
        <v>13</v>
      </c>
      <c r="C71" s="10" t="s">
        <v>603</v>
      </c>
      <c r="D71" s="10" t="s">
        <v>619</v>
      </c>
      <c r="E71" s="10" t="s">
        <v>643</v>
      </c>
      <c r="F71" s="10" t="s">
        <v>700</v>
      </c>
      <c r="G71" s="10" t="s">
        <v>710</v>
      </c>
      <c r="H71" t="s">
        <v>838</v>
      </c>
      <c r="I71" s="53"/>
      <c r="J71" s="53">
        <v>247.60989010989013</v>
      </c>
      <c r="K71" s="83"/>
      <c r="L71" s="83">
        <v>75</v>
      </c>
      <c r="M71" s="83">
        <v>41.666666666666671</v>
      </c>
      <c r="N71" s="83">
        <v>61.53846153846154</v>
      </c>
      <c r="O71" s="83">
        <v>12.5</v>
      </c>
      <c r="P71" s="83"/>
      <c r="Q71" s="83">
        <v>33.333333333333336</v>
      </c>
      <c r="R71" s="83">
        <v>20</v>
      </c>
      <c r="S71" s="83">
        <v>3.5714285714285716</v>
      </c>
      <c r="T71" s="83"/>
      <c r="U71" s="83"/>
    </row>
    <row r="72" spans="1:21" s="4" customFormat="1" ht="15" customHeight="1" x14ac:dyDescent="0.35">
      <c r="A72" s="10" t="s">
        <v>16</v>
      </c>
      <c r="B72" s="10" t="s">
        <v>13</v>
      </c>
      <c r="C72" s="10" t="s">
        <v>603</v>
      </c>
      <c r="D72" s="10" t="s">
        <v>619</v>
      </c>
      <c r="E72" s="10" t="s">
        <v>643</v>
      </c>
      <c r="F72" s="10" t="s">
        <v>700</v>
      </c>
      <c r="G72" s="10" t="s">
        <v>710</v>
      </c>
      <c r="H72" s="10" t="s">
        <v>438</v>
      </c>
      <c r="I72" s="53">
        <v>1</v>
      </c>
      <c r="J72" s="53">
        <v>1112.0166666666667</v>
      </c>
      <c r="K72" s="83">
        <v>921.59999999999991</v>
      </c>
      <c r="L72" s="83"/>
      <c r="M72" s="83"/>
      <c r="N72" s="83"/>
      <c r="O72" s="83">
        <v>43.75</v>
      </c>
      <c r="P72" s="83"/>
      <c r="Q72" s="83">
        <v>66.666666666666671</v>
      </c>
      <c r="R72" s="83"/>
      <c r="S72" s="83"/>
      <c r="T72" s="83"/>
      <c r="U72" s="83">
        <v>80</v>
      </c>
    </row>
    <row r="73" spans="1:21" s="4" customFormat="1" ht="15" customHeight="1" x14ac:dyDescent="0.35">
      <c r="A73" s="10" t="s">
        <v>16</v>
      </c>
      <c r="B73" s="10" t="s">
        <v>13</v>
      </c>
      <c r="C73" s="10" t="s">
        <v>603</v>
      </c>
      <c r="D73" s="10" t="s">
        <v>619</v>
      </c>
      <c r="E73" s="10" t="s">
        <v>643</v>
      </c>
      <c r="F73" s="10" t="s">
        <v>700</v>
      </c>
      <c r="G73" s="10" t="s">
        <v>710</v>
      </c>
      <c r="H73" s="10" t="s">
        <v>442</v>
      </c>
      <c r="I73" s="53">
        <v>1</v>
      </c>
      <c r="J73" s="53">
        <v>160.13333333333333</v>
      </c>
      <c r="K73" s="83">
        <v>76.8</v>
      </c>
      <c r="L73" s="83"/>
      <c r="M73" s="83"/>
      <c r="N73" s="83"/>
      <c r="O73" s="83"/>
      <c r="P73" s="83"/>
      <c r="Q73" s="83">
        <v>83.333333333333343</v>
      </c>
      <c r="R73" s="83"/>
      <c r="S73" s="83"/>
      <c r="T73" s="83"/>
      <c r="U73" s="83"/>
    </row>
    <row r="74" spans="1:21" s="4" customFormat="1" ht="15" customHeight="1" x14ac:dyDescent="0.35">
      <c r="A74" s="10" t="s">
        <v>16</v>
      </c>
      <c r="B74" s="10" t="s">
        <v>13</v>
      </c>
      <c r="C74" s="10" t="s">
        <v>603</v>
      </c>
      <c r="D74" s="10" t="s">
        <v>619</v>
      </c>
      <c r="E74" s="10" t="s">
        <v>643</v>
      </c>
      <c r="F74" s="10" t="s">
        <v>700</v>
      </c>
      <c r="G74" s="10" t="s">
        <v>710</v>
      </c>
      <c r="H74" s="10" t="s">
        <v>445</v>
      </c>
      <c r="I74" s="53">
        <v>1</v>
      </c>
      <c r="J74" s="53">
        <v>191.66666666666669</v>
      </c>
      <c r="K74" s="83"/>
      <c r="L74" s="83"/>
      <c r="M74" s="83">
        <v>91.666666666666671</v>
      </c>
      <c r="N74" s="83"/>
      <c r="O74" s="83"/>
      <c r="P74" s="83"/>
      <c r="Q74" s="83">
        <v>100</v>
      </c>
      <c r="R74" s="83"/>
      <c r="S74" s="83"/>
      <c r="T74" s="83"/>
      <c r="U74" s="83"/>
    </row>
    <row r="75" spans="1:21" s="4" customFormat="1" ht="15" customHeight="1" x14ac:dyDescent="0.35">
      <c r="A75" s="10" t="s">
        <v>16</v>
      </c>
      <c r="B75" s="10" t="s">
        <v>13</v>
      </c>
      <c r="C75" s="10" t="s">
        <v>603</v>
      </c>
      <c r="D75" s="10" t="s">
        <v>619</v>
      </c>
      <c r="E75" s="10" t="s">
        <v>643</v>
      </c>
      <c r="F75" s="10" t="s">
        <v>700</v>
      </c>
      <c r="G75" s="10" t="s">
        <v>710</v>
      </c>
      <c r="H75" s="10" t="s">
        <v>339</v>
      </c>
      <c r="I75" s="53">
        <v>1</v>
      </c>
      <c r="J75" s="53">
        <v>294.87179487179486</v>
      </c>
      <c r="K75" s="83"/>
      <c r="L75" s="83">
        <v>12.5</v>
      </c>
      <c r="M75" s="83">
        <v>8.3333333333333339</v>
      </c>
      <c r="N75" s="83">
        <v>61.53846153846154</v>
      </c>
      <c r="O75" s="83">
        <v>112.5</v>
      </c>
      <c r="P75" s="83"/>
      <c r="Q75" s="83"/>
      <c r="R75" s="83">
        <v>40</v>
      </c>
      <c r="S75" s="83"/>
      <c r="T75" s="83">
        <v>20</v>
      </c>
      <c r="U75" s="83">
        <v>40</v>
      </c>
    </row>
    <row r="76" spans="1:21" s="4" customFormat="1" ht="15" customHeight="1" x14ac:dyDescent="0.35">
      <c r="A76" s="10" t="s">
        <v>16</v>
      </c>
      <c r="B76" s="10" t="s">
        <v>13</v>
      </c>
      <c r="C76" s="10" t="s">
        <v>603</v>
      </c>
      <c r="D76" s="10" t="s">
        <v>619</v>
      </c>
      <c r="E76" s="10" t="s">
        <v>643</v>
      </c>
      <c r="F76" s="10" t="s">
        <v>700</v>
      </c>
      <c r="G76" s="10" t="s">
        <v>710</v>
      </c>
      <c r="H76" s="10" t="s">
        <v>448</v>
      </c>
      <c r="I76" s="53">
        <v>1</v>
      </c>
      <c r="J76" s="53">
        <v>98.75</v>
      </c>
      <c r="K76" s="83"/>
      <c r="L76" s="83"/>
      <c r="M76" s="83"/>
      <c r="N76" s="83"/>
      <c r="O76" s="83">
        <v>18.75</v>
      </c>
      <c r="P76" s="83"/>
      <c r="Q76" s="83"/>
      <c r="R76" s="83"/>
      <c r="S76" s="83"/>
      <c r="T76" s="83"/>
      <c r="U76" s="83">
        <v>80</v>
      </c>
    </row>
    <row r="77" spans="1:21" s="4" customFormat="1" ht="15" customHeight="1" x14ac:dyDescent="0.35">
      <c r="A77" s="10" t="s">
        <v>16</v>
      </c>
      <c r="B77" s="10" t="s">
        <v>13</v>
      </c>
      <c r="C77" s="10" t="s">
        <v>603</v>
      </c>
      <c r="D77" s="10" t="s">
        <v>619</v>
      </c>
      <c r="E77" s="10" t="s">
        <v>643</v>
      </c>
      <c r="F77" s="10" t="s">
        <v>700</v>
      </c>
      <c r="G77" s="10" t="s">
        <v>710</v>
      </c>
      <c r="H77" s="10" t="s">
        <v>451</v>
      </c>
      <c r="I77" s="53">
        <v>1</v>
      </c>
      <c r="J77" s="53">
        <v>40</v>
      </c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>
        <v>40</v>
      </c>
    </row>
    <row r="78" spans="1:21" s="4" customFormat="1" ht="15" customHeight="1" x14ac:dyDescent="0.35">
      <c r="A78" s="10" t="s">
        <v>16</v>
      </c>
      <c r="B78" s="10" t="s">
        <v>13</v>
      </c>
      <c r="C78" s="10" t="s">
        <v>603</v>
      </c>
      <c r="D78" s="10" t="s">
        <v>619</v>
      </c>
      <c r="E78" s="10" t="s">
        <v>643</v>
      </c>
      <c r="F78" s="10" t="s">
        <v>700</v>
      </c>
      <c r="G78" s="10" t="s">
        <v>710</v>
      </c>
      <c r="H78" t="s">
        <v>839</v>
      </c>
      <c r="I78" s="53">
        <v>1</v>
      </c>
      <c r="J78" s="53">
        <v>7.6923076923076925</v>
      </c>
      <c r="K78" s="83"/>
      <c r="L78" s="83"/>
      <c r="M78" s="83"/>
      <c r="N78" s="83">
        <v>7.6923076923076925</v>
      </c>
      <c r="O78" s="83"/>
      <c r="P78" s="83"/>
      <c r="Q78" s="83"/>
      <c r="R78" s="83"/>
      <c r="S78" s="83"/>
      <c r="T78" s="83"/>
      <c r="U78" s="83"/>
    </row>
    <row r="79" spans="1:21" s="4" customFormat="1" ht="15" customHeight="1" x14ac:dyDescent="0.35">
      <c r="A79" s="10" t="s">
        <v>16</v>
      </c>
      <c r="B79" s="10" t="s">
        <v>13</v>
      </c>
      <c r="C79" s="10" t="s">
        <v>603</v>
      </c>
      <c r="D79" s="10" t="s">
        <v>619</v>
      </c>
      <c r="E79" s="10" t="s">
        <v>643</v>
      </c>
      <c r="F79" s="10" t="s">
        <v>700</v>
      </c>
      <c r="G79" s="10" t="s">
        <v>710</v>
      </c>
      <c r="H79" s="10" t="s">
        <v>446</v>
      </c>
      <c r="I79" s="53">
        <v>1</v>
      </c>
      <c r="J79" s="53">
        <v>43.75</v>
      </c>
      <c r="K79" s="83"/>
      <c r="L79" s="83"/>
      <c r="M79" s="83">
        <v>25</v>
      </c>
      <c r="N79" s="83"/>
      <c r="O79" s="83">
        <v>18.75</v>
      </c>
      <c r="P79" s="83"/>
      <c r="Q79" s="83"/>
      <c r="R79" s="83"/>
      <c r="S79" s="83"/>
      <c r="T79" s="83"/>
      <c r="U79" s="83"/>
    </row>
    <row r="80" spans="1:21" s="4" customFormat="1" ht="15" customHeight="1" x14ac:dyDescent="0.35">
      <c r="A80" s="10" t="s">
        <v>16</v>
      </c>
      <c r="B80" s="10" t="s">
        <v>13</v>
      </c>
      <c r="C80" s="10" t="s">
        <v>603</v>
      </c>
      <c r="D80" s="10" t="s">
        <v>619</v>
      </c>
      <c r="E80" s="10" t="s">
        <v>643</v>
      </c>
      <c r="F80" s="10" t="s">
        <v>700</v>
      </c>
      <c r="G80" s="10" t="s">
        <v>710</v>
      </c>
      <c r="H80" s="10" t="s">
        <v>338</v>
      </c>
      <c r="I80" s="53">
        <v>1</v>
      </c>
      <c r="J80" s="53">
        <v>40</v>
      </c>
      <c r="K80" s="83"/>
      <c r="L80" s="83"/>
      <c r="M80" s="83"/>
      <c r="N80" s="83"/>
      <c r="O80" s="83"/>
      <c r="P80" s="83"/>
      <c r="Q80" s="83"/>
      <c r="R80" s="83"/>
      <c r="S80" s="83"/>
      <c r="T80" s="83">
        <v>40</v>
      </c>
      <c r="U80" s="83"/>
    </row>
    <row r="81" spans="1:21" s="4" customFormat="1" ht="15" customHeight="1" x14ac:dyDescent="0.35">
      <c r="A81" s="10" t="s">
        <v>16</v>
      </c>
      <c r="B81" s="10" t="s">
        <v>13</v>
      </c>
      <c r="C81" s="10" t="s">
        <v>603</v>
      </c>
      <c r="D81" s="10" t="s">
        <v>619</v>
      </c>
      <c r="E81" s="10" t="s">
        <v>643</v>
      </c>
      <c r="F81" s="10" t="s">
        <v>700</v>
      </c>
      <c r="G81" s="10" t="s">
        <v>710</v>
      </c>
      <c r="H81" s="10" t="s">
        <v>440</v>
      </c>
      <c r="I81" s="53">
        <v>1</v>
      </c>
      <c r="J81" s="53">
        <v>124.2</v>
      </c>
      <c r="K81" s="83">
        <v>19.2</v>
      </c>
      <c r="L81" s="83"/>
      <c r="M81" s="83"/>
      <c r="N81" s="83"/>
      <c r="O81" s="83">
        <v>25</v>
      </c>
      <c r="P81" s="83">
        <v>80</v>
      </c>
      <c r="Q81" s="83"/>
      <c r="R81" s="83"/>
      <c r="S81" s="83"/>
      <c r="T81" s="83"/>
      <c r="U81" s="83"/>
    </row>
    <row r="82" spans="1:21" s="4" customFormat="1" ht="15" customHeight="1" x14ac:dyDescent="0.35">
      <c r="A82" s="10" t="s">
        <v>16</v>
      </c>
      <c r="B82" s="10" t="s">
        <v>13</v>
      </c>
      <c r="C82" s="10" t="s">
        <v>603</v>
      </c>
      <c r="D82" s="10" t="s">
        <v>619</v>
      </c>
      <c r="E82" s="10" t="s">
        <v>643</v>
      </c>
      <c r="F82" s="10" t="s">
        <v>700</v>
      </c>
      <c r="G82" s="10" t="s">
        <v>709</v>
      </c>
      <c r="H82" s="10" t="s">
        <v>437</v>
      </c>
      <c r="I82" s="53">
        <v>1</v>
      </c>
      <c r="J82" s="53">
        <v>153.6</v>
      </c>
      <c r="K82" s="83">
        <v>153.6</v>
      </c>
      <c r="L82" s="83"/>
      <c r="M82" s="83"/>
      <c r="N82" s="83"/>
      <c r="O82" s="83"/>
      <c r="P82" s="83"/>
      <c r="Q82" s="83"/>
      <c r="R82" s="83"/>
      <c r="S82" s="83"/>
      <c r="T82" s="83"/>
      <c r="U82" s="83"/>
    </row>
    <row r="83" spans="1:21" s="4" customFormat="1" ht="15" customHeight="1" x14ac:dyDescent="0.35">
      <c r="A83" s="10" t="s">
        <v>16</v>
      </c>
      <c r="B83" s="10" t="s">
        <v>13</v>
      </c>
      <c r="C83" s="10" t="s">
        <v>603</v>
      </c>
      <c r="D83" s="10" t="s">
        <v>619</v>
      </c>
      <c r="E83" s="10" t="s">
        <v>643</v>
      </c>
      <c r="F83" s="10" t="s">
        <v>700</v>
      </c>
      <c r="G83" s="10" t="s">
        <v>708</v>
      </c>
      <c r="H83" s="10" t="s">
        <v>444</v>
      </c>
      <c r="I83" s="53">
        <v>1</v>
      </c>
      <c r="J83" s="53">
        <v>16.666666666666668</v>
      </c>
      <c r="K83" s="83"/>
      <c r="L83" s="83"/>
      <c r="M83" s="83">
        <v>16.666666666666668</v>
      </c>
      <c r="N83" s="83"/>
      <c r="O83" s="83"/>
      <c r="P83" s="83"/>
      <c r="Q83" s="83"/>
      <c r="R83" s="83"/>
      <c r="S83" s="83"/>
      <c r="T83" s="83"/>
      <c r="U83" s="83"/>
    </row>
    <row r="84" spans="1:21" s="4" customFormat="1" ht="15" customHeight="1" x14ac:dyDescent="0.35">
      <c r="A84" s="10" t="s">
        <v>16</v>
      </c>
      <c r="B84" s="10" t="s">
        <v>13</v>
      </c>
      <c r="C84" s="10" t="s">
        <v>603</v>
      </c>
      <c r="D84" s="10" t="s">
        <v>619</v>
      </c>
      <c r="E84" s="10" t="s">
        <v>643</v>
      </c>
      <c r="F84" s="10" t="s">
        <v>700</v>
      </c>
      <c r="G84" s="10" t="s">
        <v>708</v>
      </c>
      <c r="H84" s="10" t="s">
        <v>441</v>
      </c>
      <c r="I84" s="53"/>
      <c r="J84" s="53">
        <v>651.23333333333335</v>
      </c>
      <c r="K84" s="83">
        <v>230.39999999999998</v>
      </c>
      <c r="L84" s="83">
        <v>12.5</v>
      </c>
      <c r="M84" s="83">
        <v>8.3333333333333339</v>
      </c>
      <c r="N84" s="83"/>
      <c r="O84" s="83"/>
      <c r="P84" s="83"/>
      <c r="Q84" s="83">
        <v>400</v>
      </c>
      <c r="R84" s="83"/>
      <c r="S84" s="83"/>
      <c r="T84" s="83"/>
      <c r="U84" s="83"/>
    </row>
    <row r="85" spans="1:21" s="4" customFormat="1" ht="15" customHeight="1" x14ac:dyDescent="0.35">
      <c r="A85" s="10" t="s">
        <v>16</v>
      </c>
      <c r="B85" s="10" t="s">
        <v>13</v>
      </c>
      <c r="C85" s="10" t="s">
        <v>603</v>
      </c>
      <c r="D85" s="10" t="s">
        <v>619</v>
      </c>
      <c r="E85" s="10" t="s">
        <v>643</v>
      </c>
      <c r="F85" s="10" t="s">
        <v>700</v>
      </c>
      <c r="G85" s="10" t="s">
        <v>708</v>
      </c>
      <c r="H85" s="10" t="s">
        <v>336</v>
      </c>
      <c r="I85" s="53">
        <v>1</v>
      </c>
      <c r="J85" s="53">
        <v>2458.9316849816851</v>
      </c>
      <c r="K85" s="83">
        <v>595.19999999999993</v>
      </c>
      <c r="L85" s="83">
        <v>50</v>
      </c>
      <c r="M85" s="83">
        <v>8.3333333333333339</v>
      </c>
      <c r="N85" s="83">
        <v>123.07692307692308</v>
      </c>
      <c r="O85" s="83">
        <v>68.75</v>
      </c>
      <c r="P85" s="83">
        <v>460</v>
      </c>
      <c r="Q85" s="83">
        <v>450.00000000000006</v>
      </c>
      <c r="R85" s="83">
        <v>200</v>
      </c>
      <c r="S85" s="83">
        <v>3.5714285714285716</v>
      </c>
      <c r="T85" s="83">
        <v>460</v>
      </c>
      <c r="U85" s="83">
        <v>40</v>
      </c>
    </row>
    <row r="86" spans="1:21" s="4" customFormat="1" ht="15" customHeight="1" x14ac:dyDescent="0.35">
      <c r="A86" s="10" t="s">
        <v>16</v>
      </c>
      <c r="B86" s="10" t="s">
        <v>13</v>
      </c>
      <c r="C86" s="10" t="s">
        <v>603</v>
      </c>
      <c r="D86" s="10" t="s">
        <v>619</v>
      </c>
      <c r="E86" s="10" t="s">
        <v>643</v>
      </c>
      <c r="F86" s="10" t="s">
        <v>700</v>
      </c>
      <c r="G86" s="10" t="s">
        <v>708</v>
      </c>
      <c r="H86" t="s">
        <v>835</v>
      </c>
      <c r="I86" s="53">
        <v>1</v>
      </c>
      <c r="J86" s="53">
        <v>19.2</v>
      </c>
      <c r="K86" s="83">
        <v>19.2</v>
      </c>
      <c r="L86" s="83"/>
      <c r="M86" s="83"/>
      <c r="N86" s="83"/>
      <c r="O86" s="83"/>
      <c r="P86" s="83"/>
      <c r="Q86" s="83"/>
      <c r="R86" s="83"/>
      <c r="S86" s="83"/>
      <c r="T86" s="83"/>
      <c r="U86" s="83"/>
    </row>
    <row r="87" spans="1:21" s="4" customFormat="1" ht="15" customHeight="1" x14ac:dyDescent="0.35">
      <c r="A87" s="10" t="s">
        <v>16</v>
      </c>
      <c r="B87" s="10" t="s">
        <v>13</v>
      </c>
      <c r="C87" s="10" t="s">
        <v>603</v>
      </c>
      <c r="D87" s="10" t="s">
        <v>619</v>
      </c>
      <c r="E87" s="10" t="s">
        <v>643</v>
      </c>
      <c r="F87" s="10" t="s">
        <v>700</v>
      </c>
      <c r="G87" s="10" t="s">
        <v>708</v>
      </c>
      <c r="H87" t="s">
        <v>840</v>
      </c>
      <c r="I87" s="53"/>
      <c r="J87" s="53">
        <v>20</v>
      </c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>
        <v>20</v>
      </c>
    </row>
    <row r="88" spans="1:21" s="4" customFormat="1" ht="15" customHeight="1" x14ac:dyDescent="0.35">
      <c r="A88" s="10" t="s">
        <v>16</v>
      </c>
      <c r="B88" s="10" t="s">
        <v>13</v>
      </c>
      <c r="C88" s="10" t="s">
        <v>603</v>
      </c>
      <c r="D88" s="10" t="s">
        <v>619</v>
      </c>
      <c r="E88" s="10" t="s">
        <v>643</v>
      </c>
      <c r="F88" s="10" t="s">
        <v>700</v>
      </c>
      <c r="G88" s="10" t="s">
        <v>708</v>
      </c>
      <c r="H88" s="10" t="s">
        <v>586</v>
      </c>
      <c r="I88" s="53">
        <v>1</v>
      </c>
      <c r="J88" s="53">
        <v>754.83333333333337</v>
      </c>
      <c r="K88" s="83">
        <v>384</v>
      </c>
      <c r="L88" s="83"/>
      <c r="M88" s="83">
        <v>133.33333333333334</v>
      </c>
      <c r="N88" s="83">
        <v>100</v>
      </c>
      <c r="O88" s="83">
        <v>37.5</v>
      </c>
      <c r="P88" s="83"/>
      <c r="Q88" s="83"/>
      <c r="R88" s="83">
        <v>40</v>
      </c>
      <c r="S88" s="83"/>
      <c r="T88" s="83"/>
      <c r="U88" s="83">
        <v>60</v>
      </c>
    </row>
    <row r="89" spans="1:21" s="4" customFormat="1" ht="15" customHeight="1" x14ac:dyDescent="0.35">
      <c r="A89" s="10" t="s">
        <v>16</v>
      </c>
      <c r="B89" s="10" t="s">
        <v>13</v>
      </c>
      <c r="C89" s="10" t="s">
        <v>603</v>
      </c>
      <c r="D89" s="10" t="s">
        <v>619</v>
      </c>
      <c r="E89" s="10" t="s">
        <v>643</v>
      </c>
      <c r="F89" s="10" t="s">
        <v>701</v>
      </c>
      <c r="G89" s="10"/>
      <c r="H89" s="10" t="s">
        <v>340</v>
      </c>
      <c r="I89" s="53">
        <v>1</v>
      </c>
      <c r="J89" s="53">
        <v>2693.7</v>
      </c>
      <c r="K89" s="83">
        <v>2611.1999999999998</v>
      </c>
      <c r="L89" s="83"/>
      <c r="M89" s="83">
        <v>25</v>
      </c>
      <c r="N89" s="83"/>
      <c r="O89" s="83">
        <v>37.5</v>
      </c>
      <c r="P89" s="83"/>
      <c r="Q89" s="83"/>
      <c r="R89" s="83"/>
      <c r="S89" s="83"/>
      <c r="T89" s="83">
        <v>20</v>
      </c>
      <c r="U89" s="83"/>
    </row>
    <row r="90" spans="1:21" s="4" customFormat="1" ht="15" customHeight="1" x14ac:dyDescent="0.35">
      <c r="A90" s="10" t="s">
        <v>16</v>
      </c>
      <c r="B90" s="10" t="s">
        <v>13</v>
      </c>
      <c r="C90" s="10" t="s">
        <v>603</v>
      </c>
      <c r="D90" s="10" t="s">
        <v>619</v>
      </c>
      <c r="E90" s="10" t="s">
        <v>643</v>
      </c>
      <c r="F90" s="10" t="s">
        <v>701</v>
      </c>
      <c r="G90" s="10"/>
      <c r="H90" s="10" t="s">
        <v>439</v>
      </c>
      <c r="I90" s="53">
        <v>1</v>
      </c>
      <c r="J90" s="53">
        <v>272.60915750915751</v>
      </c>
      <c r="K90" s="83">
        <v>57.599999999999994</v>
      </c>
      <c r="L90" s="83">
        <v>12.5</v>
      </c>
      <c r="M90" s="83"/>
      <c r="N90" s="83">
        <v>38.46153846153846</v>
      </c>
      <c r="O90" s="83"/>
      <c r="P90" s="83"/>
      <c r="Q90" s="83">
        <v>133.33333333333334</v>
      </c>
      <c r="R90" s="83">
        <v>20</v>
      </c>
      <c r="S90" s="83">
        <v>10.714285714285715</v>
      </c>
      <c r="T90" s="83"/>
      <c r="U90" s="83"/>
    </row>
    <row r="91" spans="1:21" s="4" customFormat="1" ht="15" customHeight="1" x14ac:dyDescent="0.35">
      <c r="A91" s="10" t="s">
        <v>16</v>
      </c>
      <c r="B91" s="10" t="s">
        <v>13</v>
      </c>
      <c r="C91" s="10" t="s">
        <v>603</v>
      </c>
      <c r="D91" s="10" t="s">
        <v>619</v>
      </c>
      <c r="E91" s="10" t="s">
        <v>643</v>
      </c>
      <c r="F91" s="10" t="s">
        <v>701</v>
      </c>
      <c r="G91" s="10"/>
      <c r="H91" s="10" t="s">
        <v>447</v>
      </c>
      <c r="I91" s="53">
        <v>1</v>
      </c>
      <c r="J91" s="53">
        <v>318.87820512820514</v>
      </c>
      <c r="K91" s="83"/>
      <c r="L91" s="83"/>
      <c r="M91" s="83"/>
      <c r="N91" s="83">
        <v>138.46153846153845</v>
      </c>
      <c r="O91" s="83">
        <v>43.75</v>
      </c>
      <c r="P91" s="83"/>
      <c r="Q91" s="83">
        <v>116.66666666666667</v>
      </c>
      <c r="R91" s="83"/>
      <c r="S91" s="83"/>
      <c r="T91" s="83"/>
      <c r="U91" s="83">
        <v>20</v>
      </c>
    </row>
    <row r="92" spans="1:21" s="4" customFormat="1" ht="15" customHeight="1" x14ac:dyDescent="0.35">
      <c r="A92" s="10" t="s">
        <v>16</v>
      </c>
      <c r="B92" s="10" t="s">
        <v>13</v>
      </c>
      <c r="C92" s="10" t="s">
        <v>603</v>
      </c>
      <c r="D92" s="10" t="s">
        <v>619</v>
      </c>
      <c r="E92" s="10" t="s">
        <v>643</v>
      </c>
      <c r="F92" s="10" t="s">
        <v>701</v>
      </c>
      <c r="G92" s="10"/>
      <c r="H92" s="10" t="s">
        <v>341</v>
      </c>
      <c r="I92" s="53"/>
      <c r="J92" s="53">
        <v>663.0302197802198</v>
      </c>
      <c r="K92" s="83">
        <v>192</v>
      </c>
      <c r="L92" s="83"/>
      <c r="M92" s="83"/>
      <c r="N92" s="83">
        <v>76.92307692307692</v>
      </c>
      <c r="O92" s="83">
        <v>56.25</v>
      </c>
      <c r="P92" s="83"/>
      <c r="Q92" s="83">
        <v>200</v>
      </c>
      <c r="R92" s="83">
        <v>100</v>
      </c>
      <c r="S92" s="83">
        <v>17.857142857142858</v>
      </c>
      <c r="T92" s="83">
        <v>20</v>
      </c>
      <c r="U92" s="83"/>
    </row>
    <row r="93" spans="1:21" s="4" customFormat="1" ht="15" customHeight="1" x14ac:dyDescent="0.35">
      <c r="A93" s="10" t="s">
        <v>16</v>
      </c>
      <c r="B93" s="10" t="s">
        <v>13</v>
      </c>
      <c r="C93" s="10" t="s">
        <v>603</v>
      </c>
      <c r="D93" s="10" t="s">
        <v>619</v>
      </c>
      <c r="E93" s="10" t="s">
        <v>643</v>
      </c>
      <c r="F93" s="10" t="s">
        <v>701</v>
      </c>
      <c r="G93" s="10"/>
      <c r="H93" s="10" t="s">
        <v>443</v>
      </c>
      <c r="I93" s="53">
        <v>1</v>
      </c>
      <c r="J93" s="53">
        <v>236</v>
      </c>
      <c r="K93" s="83">
        <v>96</v>
      </c>
      <c r="L93" s="83"/>
      <c r="M93" s="83"/>
      <c r="N93" s="83"/>
      <c r="O93" s="83"/>
      <c r="P93" s="83"/>
      <c r="Q93" s="83"/>
      <c r="R93" s="83">
        <v>40</v>
      </c>
      <c r="S93" s="83"/>
      <c r="T93" s="83"/>
      <c r="U93" s="83">
        <v>100</v>
      </c>
    </row>
    <row r="94" spans="1:21" s="4" customFormat="1" ht="15" customHeight="1" x14ac:dyDescent="0.35">
      <c r="A94" s="10" t="s">
        <v>16</v>
      </c>
      <c r="B94" s="10" t="s">
        <v>13</v>
      </c>
      <c r="C94" s="10" t="s">
        <v>603</v>
      </c>
      <c r="D94" s="10" t="s">
        <v>619</v>
      </c>
      <c r="E94" s="10" t="s">
        <v>643</v>
      </c>
      <c r="F94" s="10" t="s">
        <v>701</v>
      </c>
      <c r="G94" s="10"/>
      <c r="H94" s="10" t="s">
        <v>337</v>
      </c>
      <c r="I94" s="53">
        <v>1</v>
      </c>
      <c r="J94" s="53">
        <v>6458.1919413919413</v>
      </c>
      <c r="K94" s="83">
        <v>76.8</v>
      </c>
      <c r="L94" s="83"/>
      <c r="M94" s="83">
        <v>16.666666666666668</v>
      </c>
      <c r="N94" s="83">
        <v>46.153846153846153</v>
      </c>
      <c r="O94" s="83">
        <v>25</v>
      </c>
      <c r="P94" s="83">
        <v>2960</v>
      </c>
      <c r="Q94" s="83">
        <v>200</v>
      </c>
      <c r="R94" s="83">
        <v>480</v>
      </c>
      <c r="S94" s="83">
        <v>253.57142857142858</v>
      </c>
      <c r="T94" s="83">
        <v>1600</v>
      </c>
      <c r="U94" s="83">
        <v>800</v>
      </c>
    </row>
    <row r="95" spans="1:21" s="4" customFormat="1" ht="15" customHeight="1" x14ac:dyDescent="0.35">
      <c r="A95" s="10" t="s">
        <v>16</v>
      </c>
      <c r="B95" s="10" t="s">
        <v>13</v>
      </c>
      <c r="C95" s="10" t="s">
        <v>603</v>
      </c>
      <c r="D95" s="10" t="s">
        <v>619</v>
      </c>
      <c r="E95" s="10" t="s">
        <v>643</v>
      </c>
      <c r="F95" s="10" t="s">
        <v>596</v>
      </c>
      <c r="G95" s="10" t="s">
        <v>595</v>
      </c>
      <c r="H95" s="10" t="s">
        <v>449</v>
      </c>
      <c r="I95" s="53">
        <v>1</v>
      </c>
      <c r="J95" s="53">
        <v>16.666666666666668</v>
      </c>
      <c r="K95" s="83"/>
      <c r="L95" s="83"/>
      <c r="M95" s="83"/>
      <c r="N95" s="83"/>
      <c r="O95" s="83"/>
      <c r="P95" s="83"/>
      <c r="Q95" s="83">
        <v>16.666666666666668</v>
      </c>
      <c r="R95" s="83"/>
      <c r="S95" s="83"/>
      <c r="T95" s="83"/>
      <c r="U95" s="83"/>
    </row>
    <row r="96" spans="1:21" s="4" customFormat="1" ht="15" customHeight="1" x14ac:dyDescent="0.35">
      <c r="A96" s="10" t="s">
        <v>16</v>
      </c>
      <c r="B96" s="10" t="s">
        <v>13</v>
      </c>
      <c r="C96" s="10" t="s">
        <v>603</v>
      </c>
      <c r="D96" s="10" t="s">
        <v>619</v>
      </c>
      <c r="E96" s="10" t="s">
        <v>643</v>
      </c>
      <c r="F96" s="10" t="s">
        <v>699</v>
      </c>
      <c r="G96" s="10" t="s">
        <v>707</v>
      </c>
      <c r="H96" s="10" t="s">
        <v>335</v>
      </c>
      <c r="I96" s="53">
        <v>1</v>
      </c>
      <c r="J96" s="53">
        <v>853.31739926739931</v>
      </c>
      <c r="K96" s="83">
        <v>172.79999999999998</v>
      </c>
      <c r="L96" s="83">
        <v>12.5</v>
      </c>
      <c r="M96" s="83">
        <v>25</v>
      </c>
      <c r="N96" s="83">
        <v>23.076923076923077</v>
      </c>
      <c r="O96" s="83">
        <v>18.75</v>
      </c>
      <c r="P96" s="83">
        <v>140</v>
      </c>
      <c r="Q96" s="83">
        <v>83.333333333333343</v>
      </c>
      <c r="R96" s="83">
        <v>200</v>
      </c>
      <c r="S96" s="83">
        <v>17.857142857142858</v>
      </c>
      <c r="T96" s="83">
        <v>80</v>
      </c>
      <c r="U96" s="83">
        <v>80</v>
      </c>
    </row>
    <row r="97" spans="1:21" s="4" customFormat="1" ht="15" customHeight="1" x14ac:dyDescent="0.35">
      <c r="A97" s="10" t="s">
        <v>16</v>
      </c>
      <c r="B97" s="10" t="s">
        <v>13</v>
      </c>
      <c r="C97" s="10" t="s">
        <v>603</v>
      </c>
      <c r="D97" s="10" t="s">
        <v>619</v>
      </c>
      <c r="E97" s="10" t="s">
        <v>643</v>
      </c>
      <c r="F97" s="10" t="s">
        <v>699</v>
      </c>
      <c r="G97" s="10" t="s">
        <v>707</v>
      </c>
      <c r="H97" t="s">
        <v>334</v>
      </c>
      <c r="I97" s="53"/>
      <c r="J97" s="53">
        <v>729.74285714285713</v>
      </c>
      <c r="K97" s="83">
        <v>57.599999999999994</v>
      </c>
      <c r="L97" s="83"/>
      <c r="M97" s="83"/>
      <c r="N97" s="83"/>
      <c r="O97" s="83"/>
      <c r="P97" s="83">
        <v>380</v>
      </c>
      <c r="Q97" s="83"/>
      <c r="R97" s="83">
        <v>80</v>
      </c>
      <c r="S97" s="83">
        <v>32.142857142857146</v>
      </c>
      <c r="T97" s="83">
        <v>180</v>
      </c>
      <c r="U97" s="83"/>
    </row>
    <row r="98" spans="1:21" s="4" customFormat="1" ht="15" customHeight="1" x14ac:dyDescent="0.35">
      <c r="A98" s="10" t="s">
        <v>16</v>
      </c>
      <c r="B98" s="10" t="s">
        <v>13</v>
      </c>
      <c r="C98" s="10" t="s">
        <v>603</v>
      </c>
      <c r="D98" s="10" t="s">
        <v>619</v>
      </c>
      <c r="E98" s="10" t="s">
        <v>643</v>
      </c>
      <c r="F98" s="10" t="s">
        <v>699</v>
      </c>
      <c r="G98" s="10" t="s">
        <v>706</v>
      </c>
      <c r="H98" s="10" t="s">
        <v>436</v>
      </c>
      <c r="I98" s="53">
        <v>1</v>
      </c>
      <c r="J98" s="53">
        <v>272.25</v>
      </c>
      <c r="K98" s="83">
        <v>96</v>
      </c>
      <c r="L98" s="83"/>
      <c r="M98" s="83">
        <v>125.00000000000001</v>
      </c>
      <c r="N98" s="83"/>
      <c r="O98" s="83">
        <v>31.25</v>
      </c>
      <c r="P98" s="83"/>
      <c r="Q98" s="83"/>
      <c r="R98" s="83">
        <v>20</v>
      </c>
      <c r="S98" s="83"/>
      <c r="T98" s="83"/>
      <c r="U98" s="83"/>
    </row>
    <row r="99" spans="1:21" s="4" customFormat="1" ht="15" customHeight="1" x14ac:dyDescent="0.35">
      <c r="A99" s="10" t="s">
        <v>16</v>
      </c>
      <c r="B99" s="10" t="s">
        <v>13</v>
      </c>
      <c r="C99" s="10" t="s">
        <v>603</v>
      </c>
      <c r="D99" s="10" t="s">
        <v>619</v>
      </c>
      <c r="E99" s="10" t="s">
        <v>643</v>
      </c>
      <c r="F99" s="10" t="s">
        <v>699</v>
      </c>
      <c r="G99" s="10"/>
      <c r="H99" s="10" t="s">
        <v>450</v>
      </c>
      <c r="I99" s="53"/>
      <c r="J99" s="53">
        <v>16.666666666666668</v>
      </c>
      <c r="K99" s="83"/>
      <c r="L99" s="83"/>
      <c r="M99" s="83"/>
      <c r="N99" s="83"/>
      <c r="O99" s="83"/>
      <c r="P99" s="83"/>
      <c r="Q99" s="83">
        <v>16.666666666666668</v>
      </c>
      <c r="R99" s="83"/>
      <c r="S99" s="83"/>
      <c r="T99" s="83"/>
      <c r="U99" s="83"/>
    </row>
    <row r="100" spans="1:21" s="4" customFormat="1" ht="15" customHeight="1" x14ac:dyDescent="0.35">
      <c r="A100" s="10" t="s">
        <v>16</v>
      </c>
      <c r="B100" s="10" t="s">
        <v>13</v>
      </c>
      <c r="C100" s="10" t="s">
        <v>603</v>
      </c>
      <c r="D100" s="10" t="s">
        <v>619</v>
      </c>
      <c r="E100" s="10" t="s">
        <v>643</v>
      </c>
      <c r="F100" s="10"/>
      <c r="G100" s="10"/>
      <c r="H100" s="10" t="s">
        <v>333</v>
      </c>
      <c r="I100" s="53"/>
      <c r="J100" s="53">
        <v>11848.220695970696</v>
      </c>
      <c r="K100" s="83">
        <v>6336</v>
      </c>
      <c r="L100" s="83">
        <v>25</v>
      </c>
      <c r="M100" s="83">
        <v>83.333333333333343</v>
      </c>
      <c r="N100" s="83">
        <v>176.92307692307693</v>
      </c>
      <c r="O100" s="83">
        <v>181.25</v>
      </c>
      <c r="P100" s="83">
        <v>1120</v>
      </c>
      <c r="Q100" s="83">
        <v>1750.0000000000002</v>
      </c>
      <c r="R100" s="83">
        <v>420</v>
      </c>
      <c r="S100" s="83">
        <v>35.714285714285715</v>
      </c>
      <c r="T100" s="83">
        <v>800</v>
      </c>
      <c r="U100" s="83">
        <v>920</v>
      </c>
    </row>
    <row r="101" spans="1:21" s="4" customFormat="1" ht="15" customHeight="1" x14ac:dyDescent="0.35">
      <c r="A101" s="10" t="s">
        <v>16</v>
      </c>
      <c r="B101" s="10" t="s">
        <v>13</v>
      </c>
      <c r="C101" s="10" t="s">
        <v>603</v>
      </c>
      <c r="D101" s="10" t="s">
        <v>619</v>
      </c>
      <c r="E101" s="10" t="s">
        <v>677</v>
      </c>
      <c r="F101" s="10"/>
      <c r="G101" s="10"/>
      <c r="H101" s="10" t="s">
        <v>433</v>
      </c>
      <c r="I101" s="53">
        <v>1</v>
      </c>
      <c r="J101" s="53">
        <v>40</v>
      </c>
      <c r="K101" s="83"/>
      <c r="L101" s="83"/>
      <c r="M101" s="83"/>
      <c r="N101" s="83"/>
      <c r="O101" s="83"/>
      <c r="P101" s="83"/>
      <c r="Q101" s="83"/>
      <c r="R101" s="83"/>
      <c r="S101" s="83"/>
      <c r="T101" s="83">
        <v>40</v>
      </c>
      <c r="U101" s="83"/>
    </row>
    <row r="102" spans="1:21" s="4" customFormat="1" ht="15" customHeight="1" x14ac:dyDescent="0.35">
      <c r="A102" s="10" t="s">
        <v>16</v>
      </c>
      <c r="B102" s="10" t="s">
        <v>13</v>
      </c>
      <c r="C102" s="10" t="s">
        <v>603</v>
      </c>
      <c r="D102" s="10" t="s">
        <v>619</v>
      </c>
      <c r="E102" s="10" t="s">
        <v>671</v>
      </c>
      <c r="F102" s="10"/>
      <c r="G102" s="10"/>
      <c r="H102" s="10" t="s">
        <v>422</v>
      </c>
      <c r="I102" s="53">
        <v>1</v>
      </c>
      <c r="J102" s="53">
        <v>6.25</v>
      </c>
      <c r="K102" s="83"/>
      <c r="L102" s="83"/>
      <c r="M102" s="83"/>
      <c r="N102" s="83"/>
      <c r="O102" s="83">
        <v>6.25</v>
      </c>
      <c r="P102" s="83"/>
      <c r="Q102" s="83"/>
      <c r="R102" s="83"/>
      <c r="S102" s="83"/>
      <c r="T102" s="83"/>
      <c r="U102" s="83"/>
    </row>
    <row r="103" spans="1:21" s="4" customFormat="1" ht="15" customHeight="1" x14ac:dyDescent="0.35">
      <c r="A103" s="10" t="s">
        <v>16</v>
      </c>
      <c r="B103" s="10" t="s">
        <v>13</v>
      </c>
      <c r="C103" s="10" t="s">
        <v>603</v>
      </c>
      <c r="D103" s="10" t="s">
        <v>619</v>
      </c>
      <c r="E103" s="10" t="s">
        <v>670</v>
      </c>
      <c r="F103" s="10"/>
      <c r="G103" s="10"/>
      <c r="H103" s="10" t="s">
        <v>421</v>
      </c>
      <c r="I103" s="53">
        <v>1</v>
      </c>
      <c r="J103" s="53">
        <v>6.25</v>
      </c>
      <c r="K103" s="83"/>
      <c r="L103" s="83"/>
      <c r="M103" s="83"/>
      <c r="N103" s="83"/>
      <c r="O103" s="83">
        <v>6.25</v>
      </c>
      <c r="P103" s="83"/>
      <c r="Q103" s="83"/>
      <c r="R103" s="83"/>
      <c r="S103" s="83"/>
      <c r="T103" s="83"/>
      <c r="U103" s="83"/>
    </row>
    <row r="104" spans="1:21" s="4" customFormat="1" ht="15" customHeight="1" x14ac:dyDescent="0.35">
      <c r="A104" s="10" t="s">
        <v>16</v>
      </c>
      <c r="B104" s="10" t="s">
        <v>13</v>
      </c>
      <c r="C104" s="10" t="s">
        <v>603</v>
      </c>
      <c r="D104" s="10" t="s">
        <v>619</v>
      </c>
      <c r="E104" s="10"/>
      <c r="F104" s="10"/>
      <c r="G104" s="10"/>
      <c r="H104" s="10" t="s">
        <v>384</v>
      </c>
      <c r="I104" s="53"/>
      <c r="J104" s="53">
        <v>166.55604395604396</v>
      </c>
      <c r="K104" s="83">
        <v>57.599999999999994</v>
      </c>
      <c r="L104" s="83"/>
      <c r="M104" s="83"/>
      <c r="N104" s="83">
        <v>15.384615384615385</v>
      </c>
      <c r="O104" s="83"/>
      <c r="P104" s="83"/>
      <c r="Q104" s="83">
        <v>50</v>
      </c>
      <c r="R104" s="83">
        <v>20</v>
      </c>
      <c r="S104" s="83">
        <v>3.5714285714285716</v>
      </c>
      <c r="T104" s="83"/>
      <c r="U104" s="83">
        <v>20</v>
      </c>
    </row>
    <row r="105" spans="1:21" s="4" customFormat="1" ht="15" customHeight="1" x14ac:dyDescent="0.35">
      <c r="A105" s="10" t="s">
        <v>14</v>
      </c>
      <c r="B105" s="10" t="s">
        <v>13</v>
      </c>
      <c r="C105" s="10" t="s">
        <v>603</v>
      </c>
      <c r="D105" s="10" t="s">
        <v>618</v>
      </c>
      <c r="E105" s="10" t="s">
        <v>655</v>
      </c>
      <c r="F105" s="10"/>
      <c r="G105" s="10"/>
      <c r="H105" s="10" t="s">
        <v>398</v>
      </c>
      <c r="I105" s="53"/>
      <c r="J105" s="53">
        <v>200.41666666666669</v>
      </c>
      <c r="K105" s="83"/>
      <c r="L105" s="83">
        <v>25</v>
      </c>
      <c r="M105" s="83"/>
      <c r="N105" s="83"/>
      <c r="O105" s="83">
        <v>18.75</v>
      </c>
      <c r="P105" s="83"/>
      <c r="Q105" s="83">
        <v>116.66666666666667</v>
      </c>
      <c r="R105" s="83">
        <v>40</v>
      </c>
      <c r="S105" s="83"/>
      <c r="T105" s="83"/>
      <c r="U105" s="83"/>
    </row>
    <row r="106" spans="1:21" s="4" customFormat="1" ht="15" customHeight="1" x14ac:dyDescent="0.35">
      <c r="A106" s="10" t="s">
        <v>14</v>
      </c>
      <c r="B106" s="10" t="s">
        <v>13</v>
      </c>
      <c r="C106" s="10" t="s">
        <v>603</v>
      </c>
      <c r="D106" s="10" t="s">
        <v>618</v>
      </c>
      <c r="E106" s="10" t="s">
        <v>655</v>
      </c>
      <c r="F106" s="10"/>
      <c r="G106" s="10"/>
      <c r="H106" s="10" t="s">
        <v>396</v>
      </c>
      <c r="I106" s="53">
        <v>1</v>
      </c>
      <c r="J106" s="53">
        <v>307.0512820512821</v>
      </c>
      <c r="K106" s="83"/>
      <c r="L106" s="83">
        <v>150</v>
      </c>
      <c r="M106" s="83">
        <v>8.3333333333333339</v>
      </c>
      <c r="N106" s="83">
        <v>15.384615384615385</v>
      </c>
      <c r="O106" s="83"/>
      <c r="P106" s="83"/>
      <c r="Q106" s="83">
        <v>133.33333333333334</v>
      </c>
      <c r="R106" s="83"/>
      <c r="S106" s="83"/>
      <c r="T106" s="83"/>
      <c r="U106" s="83"/>
    </row>
    <row r="107" spans="1:21" s="4" customFormat="1" ht="15" customHeight="1" x14ac:dyDescent="0.35">
      <c r="A107" s="10" t="s">
        <v>14</v>
      </c>
      <c r="B107" s="10" t="s">
        <v>13</v>
      </c>
      <c r="C107" s="10" t="s">
        <v>603</v>
      </c>
      <c r="D107" s="10" t="s">
        <v>618</v>
      </c>
      <c r="E107" s="10" t="s">
        <v>655</v>
      </c>
      <c r="F107" s="10"/>
      <c r="G107" s="10"/>
      <c r="H107" s="10" t="s">
        <v>397</v>
      </c>
      <c r="I107" s="53">
        <v>1</v>
      </c>
      <c r="J107" s="53">
        <v>75</v>
      </c>
      <c r="K107" s="83"/>
      <c r="L107" s="83">
        <v>37.5</v>
      </c>
      <c r="M107" s="83"/>
      <c r="N107" s="83"/>
      <c r="O107" s="83">
        <v>37.5</v>
      </c>
      <c r="P107" s="83"/>
      <c r="Q107" s="83"/>
      <c r="R107" s="83"/>
      <c r="S107" s="83"/>
      <c r="T107" s="83"/>
      <c r="U107" s="83"/>
    </row>
    <row r="108" spans="1:21" s="4" customFormat="1" ht="15" customHeight="1" x14ac:dyDescent="0.35">
      <c r="A108" s="10" t="s">
        <v>14</v>
      </c>
      <c r="B108" s="10" t="s">
        <v>13</v>
      </c>
      <c r="C108" s="10" t="s">
        <v>603</v>
      </c>
      <c r="D108" s="10" t="s">
        <v>618</v>
      </c>
      <c r="E108" s="10" t="s">
        <v>654</v>
      </c>
      <c r="F108" s="10" t="s">
        <v>693</v>
      </c>
      <c r="G108" s="10"/>
      <c r="H108" s="10" t="s">
        <v>395</v>
      </c>
      <c r="I108" s="53">
        <v>1</v>
      </c>
      <c r="J108" s="53">
        <v>32.692307692307693</v>
      </c>
      <c r="K108" s="83"/>
      <c r="L108" s="83">
        <v>25</v>
      </c>
      <c r="M108" s="83"/>
      <c r="N108" s="83">
        <v>7.6923076923076925</v>
      </c>
      <c r="O108" s="83"/>
      <c r="P108" s="83"/>
      <c r="Q108" s="83"/>
      <c r="R108" s="83"/>
      <c r="S108" s="83"/>
      <c r="T108" s="83"/>
      <c r="U108" s="83"/>
    </row>
    <row r="109" spans="1:21" s="4" customFormat="1" ht="15" customHeight="1" x14ac:dyDescent="0.35">
      <c r="A109" s="10" t="s">
        <v>14</v>
      </c>
      <c r="B109" s="10" t="s">
        <v>13</v>
      </c>
      <c r="C109" s="10" t="s">
        <v>603</v>
      </c>
      <c r="D109" s="10" t="s">
        <v>618</v>
      </c>
      <c r="E109" s="10"/>
      <c r="F109" s="10"/>
      <c r="G109" s="10"/>
      <c r="H109" s="10" t="s">
        <v>379</v>
      </c>
      <c r="I109" s="53"/>
      <c r="J109" s="53">
        <v>109.65</v>
      </c>
      <c r="K109" s="83">
        <v>38.4</v>
      </c>
      <c r="L109" s="83"/>
      <c r="M109" s="83">
        <v>8.3333333333333339</v>
      </c>
      <c r="N109" s="83"/>
      <c r="O109" s="83">
        <v>6.25</v>
      </c>
      <c r="P109" s="83"/>
      <c r="Q109" s="83">
        <v>16.666666666666668</v>
      </c>
      <c r="R109" s="83">
        <v>40</v>
      </c>
      <c r="S109" s="83"/>
      <c r="T109" s="83"/>
      <c r="U109" s="83"/>
    </row>
    <row r="110" spans="1:21" s="4" customFormat="1" ht="15" customHeight="1" x14ac:dyDescent="0.35">
      <c r="A110" s="10" t="s">
        <v>22</v>
      </c>
      <c r="B110" s="10" t="s">
        <v>13</v>
      </c>
      <c r="C110" s="10" t="s">
        <v>603</v>
      </c>
      <c r="D110" s="10" t="s">
        <v>620</v>
      </c>
      <c r="E110" s="10" t="s">
        <v>665</v>
      </c>
      <c r="F110" s="10"/>
      <c r="G110" s="10"/>
      <c r="H110" s="10" t="s">
        <v>347</v>
      </c>
      <c r="I110" s="53">
        <v>1</v>
      </c>
      <c r="J110" s="53">
        <v>2</v>
      </c>
      <c r="K110" s="83"/>
      <c r="L110" s="83"/>
      <c r="M110" s="83">
        <v>1</v>
      </c>
      <c r="N110" s="83"/>
      <c r="O110" s="83"/>
      <c r="P110" s="83"/>
      <c r="Q110" s="83"/>
      <c r="R110" s="83"/>
      <c r="S110" s="83"/>
      <c r="T110" s="83">
        <v>1</v>
      </c>
      <c r="U110" s="83"/>
    </row>
    <row r="111" spans="1:21" s="4" customFormat="1" ht="15" customHeight="1" x14ac:dyDescent="0.35">
      <c r="A111" s="10" t="s">
        <v>22</v>
      </c>
      <c r="B111" s="10" t="s">
        <v>13</v>
      </c>
      <c r="C111" s="10" t="s">
        <v>603</v>
      </c>
      <c r="D111" s="10" t="s">
        <v>620</v>
      </c>
      <c r="E111" s="10" t="s">
        <v>645</v>
      </c>
      <c r="F111" s="10" t="s">
        <v>843</v>
      </c>
      <c r="G111" s="10" t="s">
        <v>844</v>
      </c>
      <c r="H111" t="s">
        <v>833</v>
      </c>
      <c r="I111" s="53">
        <v>1</v>
      </c>
      <c r="J111" s="53">
        <v>222.11666666666667</v>
      </c>
      <c r="K111" s="83">
        <v>19.2</v>
      </c>
      <c r="L111" s="83"/>
      <c r="M111" s="83">
        <v>116.66666666666667</v>
      </c>
      <c r="N111" s="83"/>
      <c r="O111" s="83">
        <v>6.25</v>
      </c>
      <c r="P111" s="83">
        <v>40</v>
      </c>
      <c r="Q111" s="83"/>
      <c r="R111" s="83"/>
      <c r="S111" s="83"/>
      <c r="T111" s="83">
        <v>20</v>
      </c>
      <c r="U111" s="83">
        <v>20</v>
      </c>
    </row>
    <row r="112" spans="1:21" s="4" customFormat="1" ht="15" customHeight="1" x14ac:dyDescent="0.35">
      <c r="A112" s="10" t="s">
        <v>22</v>
      </c>
      <c r="B112" s="10" t="s">
        <v>13</v>
      </c>
      <c r="C112" s="10" t="s">
        <v>603</v>
      </c>
      <c r="D112" s="10" t="s">
        <v>620</v>
      </c>
      <c r="E112" s="10" t="s">
        <v>645</v>
      </c>
      <c r="F112" s="10"/>
      <c r="G112" s="10"/>
      <c r="H112" s="10" t="s">
        <v>400</v>
      </c>
      <c r="I112" s="53"/>
      <c r="J112" s="53">
        <v>121.5018315018315</v>
      </c>
      <c r="K112" s="83"/>
      <c r="L112" s="83">
        <v>25</v>
      </c>
      <c r="M112" s="83"/>
      <c r="N112" s="83">
        <v>7.6923076923076925</v>
      </c>
      <c r="O112" s="83"/>
      <c r="P112" s="83"/>
      <c r="Q112" s="83">
        <v>16.666666666666668</v>
      </c>
      <c r="R112" s="83">
        <v>40</v>
      </c>
      <c r="S112" s="83">
        <v>32.142857142857146</v>
      </c>
      <c r="T112" s="83"/>
      <c r="U112" s="83"/>
    </row>
    <row r="113" spans="1:21" s="4" customFormat="1" ht="15" customHeight="1" x14ac:dyDescent="0.35">
      <c r="A113" s="10" t="s">
        <v>22</v>
      </c>
      <c r="B113" s="10" t="s">
        <v>13</v>
      </c>
      <c r="C113" s="10" t="s">
        <v>603</v>
      </c>
      <c r="D113" s="10" t="s">
        <v>620</v>
      </c>
      <c r="E113" s="10" t="s">
        <v>644</v>
      </c>
      <c r="F113" s="10"/>
      <c r="G113" s="10"/>
      <c r="H113" s="10" t="s">
        <v>385</v>
      </c>
      <c r="I113" s="53">
        <v>1</v>
      </c>
      <c r="J113" s="53">
        <v>229.96135531135531</v>
      </c>
      <c r="K113" s="83">
        <v>38.4</v>
      </c>
      <c r="L113" s="83"/>
      <c r="M113" s="83">
        <v>33.333333333333336</v>
      </c>
      <c r="N113" s="83">
        <v>7.6923076923076925</v>
      </c>
      <c r="O113" s="83">
        <v>56.25</v>
      </c>
      <c r="P113" s="83">
        <v>20</v>
      </c>
      <c r="Q113" s="83"/>
      <c r="R113" s="83">
        <v>20</v>
      </c>
      <c r="S113" s="83">
        <v>14.285714285714286</v>
      </c>
      <c r="T113" s="83">
        <v>20</v>
      </c>
      <c r="U113" s="83">
        <v>20</v>
      </c>
    </row>
    <row r="114" spans="1:21" s="98" customFormat="1" ht="15" customHeight="1" x14ac:dyDescent="0.35">
      <c r="A114" s="95" t="s">
        <v>97</v>
      </c>
      <c r="B114" s="95" t="s">
        <v>13</v>
      </c>
      <c r="C114" s="95" t="s">
        <v>603</v>
      </c>
      <c r="D114" s="95" t="s">
        <v>622</v>
      </c>
      <c r="E114" s="95" t="s">
        <v>672</v>
      </c>
      <c r="F114" s="95"/>
      <c r="G114" s="95"/>
      <c r="H114" s="95" t="s">
        <v>423</v>
      </c>
      <c r="I114" s="96"/>
      <c r="J114" s="96">
        <v>261.07142857142856</v>
      </c>
      <c r="K114" s="97"/>
      <c r="L114" s="97"/>
      <c r="M114" s="97"/>
      <c r="N114" s="97"/>
      <c r="O114" s="97">
        <v>37.5</v>
      </c>
      <c r="P114" s="97"/>
      <c r="Q114" s="97"/>
      <c r="R114" s="97"/>
      <c r="S114" s="97">
        <v>8</v>
      </c>
      <c r="T114" s="97">
        <v>60</v>
      </c>
      <c r="U114" s="97">
        <v>160</v>
      </c>
    </row>
    <row r="115" spans="1:21" s="98" customFormat="1" ht="15" customHeight="1" x14ac:dyDescent="0.35">
      <c r="A115" s="95" t="s">
        <v>97</v>
      </c>
      <c r="B115" s="95" t="s">
        <v>13</v>
      </c>
      <c r="C115" s="95" t="s">
        <v>603</v>
      </c>
      <c r="D115" s="95" t="s">
        <v>622</v>
      </c>
      <c r="E115" s="95" t="s">
        <v>672</v>
      </c>
      <c r="F115" s="95"/>
      <c r="G115" s="95"/>
      <c r="H115" s="95" t="s">
        <v>432</v>
      </c>
      <c r="I115" s="96">
        <v>1</v>
      </c>
      <c r="J115" s="96">
        <v>1</v>
      </c>
      <c r="K115" s="97"/>
      <c r="L115" s="97"/>
      <c r="M115" s="97"/>
      <c r="N115" s="97"/>
      <c r="O115" s="97"/>
      <c r="P115" s="97"/>
      <c r="Q115" s="97"/>
      <c r="R115" s="97"/>
      <c r="S115" s="97">
        <v>1</v>
      </c>
      <c r="T115" s="97"/>
      <c r="U115" s="97"/>
    </row>
    <row r="116" spans="1:21" s="4" customFormat="1" ht="15" customHeight="1" x14ac:dyDescent="0.35">
      <c r="A116" s="10" t="s">
        <v>97</v>
      </c>
      <c r="B116" s="10" t="s">
        <v>13</v>
      </c>
      <c r="C116" s="10" t="s">
        <v>603</v>
      </c>
      <c r="D116" s="10" t="s">
        <v>622</v>
      </c>
      <c r="E116" s="10" t="s">
        <v>656</v>
      </c>
      <c r="F116" s="10"/>
      <c r="G116" s="10"/>
      <c r="H116" t="s">
        <v>401</v>
      </c>
      <c r="I116" s="53">
        <v>1</v>
      </c>
      <c r="J116" s="53">
        <v>232.5</v>
      </c>
      <c r="K116" s="83"/>
      <c r="L116" s="83">
        <v>212.5</v>
      </c>
      <c r="M116" s="83"/>
      <c r="N116" s="83"/>
      <c r="O116" s="83"/>
      <c r="P116" s="83"/>
      <c r="Q116" s="83"/>
      <c r="R116" s="83"/>
      <c r="S116" s="83"/>
      <c r="T116" s="83">
        <v>20</v>
      </c>
      <c r="U116" s="83"/>
    </row>
    <row r="117" spans="1:21" s="4" customFormat="1" ht="15" customHeight="1" x14ac:dyDescent="0.35">
      <c r="A117" s="10" t="s">
        <v>97</v>
      </c>
      <c r="B117" s="10" t="s">
        <v>13</v>
      </c>
      <c r="C117" s="10" t="s">
        <v>603</v>
      </c>
      <c r="D117" s="10" t="s">
        <v>622</v>
      </c>
      <c r="E117" s="10" t="s">
        <v>656</v>
      </c>
      <c r="F117" s="10"/>
      <c r="G117" s="10"/>
      <c r="H117" s="10" t="s">
        <v>402</v>
      </c>
      <c r="I117" s="53"/>
      <c r="J117" s="53">
        <v>167.85714285714286</v>
      </c>
      <c r="K117" s="83"/>
      <c r="L117" s="83">
        <v>150</v>
      </c>
      <c r="M117" s="83"/>
      <c r="N117" s="83"/>
      <c r="O117" s="83"/>
      <c r="P117" s="83"/>
      <c r="Q117" s="83"/>
      <c r="R117" s="83"/>
      <c r="S117" s="83">
        <v>17.857142857142858</v>
      </c>
      <c r="T117" s="83"/>
      <c r="U117" s="83"/>
    </row>
    <row r="118" spans="1:21" s="4" customFormat="1" ht="15" customHeight="1" x14ac:dyDescent="0.35">
      <c r="A118" s="10" t="s">
        <v>97</v>
      </c>
      <c r="B118" s="10" t="s">
        <v>13</v>
      </c>
      <c r="C118" s="10" t="s">
        <v>603</v>
      </c>
      <c r="D118" s="10" t="s">
        <v>622</v>
      </c>
      <c r="E118" s="10" t="s">
        <v>675</v>
      </c>
      <c r="F118" s="10"/>
      <c r="G118" s="10"/>
      <c r="H118" s="10" t="s">
        <v>428</v>
      </c>
      <c r="I118" s="53">
        <v>1</v>
      </c>
      <c r="J118" s="53">
        <v>20</v>
      </c>
      <c r="K118" s="83"/>
      <c r="L118" s="83"/>
      <c r="M118" s="83"/>
      <c r="N118" s="83"/>
      <c r="O118" s="83"/>
      <c r="P118" s="83">
        <v>20</v>
      </c>
      <c r="Q118" s="83"/>
      <c r="R118" s="83"/>
      <c r="S118" s="83"/>
      <c r="T118" s="83"/>
      <c r="U118" s="83"/>
    </row>
    <row r="119" spans="1:21" s="4" customFormat="1" ht="15" customHeight="1" x14ac:dyDescent="0.35">
      <c r="A119" s="10" t="s">
        <v>97</v>
      </c>
      <c r="B119" s="10" t="s">
        <v>13</v>
      </c>
      <c r="C119" s="10" t="s">
        <v>603</v>
      </c>
      <c r="D119" s="10" t="s">
        <v>622</v>
      </c>
      <c r="E119" s="10" t="s">
        <v>666</v>
      </c>
      <c r="F119" s="10" t="s">
        <v>697</v>
      </c>
      <c r="G119" s="10"/>
      <c r="H119" s="10" t="s">
        <v>415</v>
      </c>
      <c r="I119" s="53">
        <v>1</v>
      </c>
      <c r="J119" s="53">
        <v>3</v>
      </c>
      <c r="K119" s="83"/>
      <c r="L119" s="83"/>
      <c r="M119" s="83">
        <v>3</v>
      </c>
      <c r="N119" s="83"/>
      <c r="O119" s="83"/>
      <c r="P119" s="83"/>
      <c r="Q119" s="83"/>
      <c r="R119" s="83"/>
      <c r="S119" s="83"/>
      <c r="T119" s="83"/>
      <c r="U119" s="83"/>
    </row>
    <row r="120" spans="1:21" s="4" customFormat="1" ht="15" customHeight="1" x14ac:dyDescent="0.35">
      <c r="A120" s="10" t="s">
        <v>97</v>
      </c>
      <c r="B120" s="10" t="s">
        <v>13</v>
      </c>
      <c r="C120" s="10" t="s">
        <v>603</v>
      </c>
      <c r="D120" s="10" t="s">
        <v>622</v>
      </c>
      <c r="E120" s="10" t="s">
        <v>666</v>
      </c>
      <c r="F120" s="10"/>
      <c r="G120" s="10"/>
      <c r="H120" s="10" t="s">
        <v>431</v>
      </c>
      <c r="I120" s="53"/>
      <c r="J120" s="53">
        <v>3.5714285714285716</v>
      </c>
      <c r="K120" s="83"/>
      <c r="L120" s="83"/>
      <c r="M120" s="83"/>
      <c r="N120" s="83"/>
      <c r="O120" s="83"/>
      <c r="P120" s="83"/>
      <c r="Q120" s="83"/>
      <c r="R120" s="83"/>
      <c r="S120" s="83">
        <v>3.5714285714285716</v>
      </c>
      <c r="T120" s="83"/>
      <c r="U120" s="83"/>
    </row>
    <row r="121" spans="1:21" s="4" customFormat="1" ht="15" customHeight="1" x14ac:dyDescent="0.35">
      <c r="A121" s="10" t="s">
        <v>97</v>
      </c>
      <c r="B121" s="10" t="s">
        <v>13</v>
      </c>
      <c r="C121" s="10" t="s">
        <v>603</v>
      </c>
      <c r="D121" s="10" t="s">
        <v>622</v>
      </c>
      <c r="E121" s="10" t="s">
        <v>657</v>
      </c>
      <c r="F121" s="10"/>
      <c r="G121" s="10"/>
      <c r="H121" s="10" t="s">
        <v>348</v>
      </c>
      <c r="I121" s="53"/>
      <c r="J121" s="53">
        <v>305.09706959706961</v>
      </c>
      <c r="K121" s="83"/>
      <c r="L121" s="83">
        <v>12.5</v>
      </c>
      <c r="M121" s="83">
        <v>41.666666666666671</v>
      </c>
      <c r="N121" s="83">
        <v>7.6923076923076925</v>
      </c>
      <c r="O121" s="83"/>
      <c r="P121" s="83">
        <v>60</v>
      </c>
      <c r="Q121" s="83">
        <v>16.666666666666668</v>
      </c>
      <c r="R121" s="83">
        <v>40</v>
      </c>
      <c r="S121" s="83">
        <v>3.5714285714285716</v>
      </c>
      <c r="T121" s="83">
        <v>3</v>
      </c>
      <c r="U121" s="83">
        <v>120</v>
      </c>
    </row>
    <row r="122" spans="1:21" s="4" customFormat="1" ht="15" customHeight="1" x14ac:dyDescent="0.35">
      <c r="A122" s="10" t="s">
        <v>97</v>
      </c>
      <c r="B122" s="10" t="s">
        <v>13</v>
      </c>
      <c r="C122" s="10" t="s">
        <v>603</v>
      </c>
      <c r="D122" s="10" t="s">
        <v>622</v>
      </c>
      <c r="E122" s="10" t="s">
        <v>657</v>
      </c>
      <c r="F122" s="10"/>
      <c r="G122" s="10"/>
      <c r="H122" t="s">
        <v>845</v>
      </c>
      <c r="I122" s="53">
        <v>1</v>
      </c>
      <c r="J122" s="53">
        <v>28</v>
      </c>
      <c r="K122" s="83"/>
      <c r="L122" s="83"/>
      <c r="M122" s="83">
        <v>3</v>
      </c>
      <c r="N122" s="83"/>
      <c r="O122" s="83">
        <v>25</v>
      </c>
      <c r="P122" s="83"/>
      <c r="Q122" s="83"/>
      <c r="R122" s="83"/>
      <c r="S122" s="83"/>
      <c r="T122" s="83"/>
      <c r="U122" s="83"/>
    </row>
    <row r="123" spans="1:21" s="4" customFormat="1" ht="15" customHeight="1" x14ac:dyDescent="0.35">
      <c r="A123" s="10" t="s">
        <v>97</v>
      </c>
      <c r="B123" s="10" t="s">
        <v>13</v>
      </c>
      <c r="C123" s="10" t="s">
        <v>603</v>
      </c>
      <c r="D123" s="10" t="s">
        <v>622</v>
      </c>
      <c r="E123" s="10" t="s">
        <v>648</v>
      </c>
      <c r="F123" s="10"/>
      <c r="G123" s="10"/>
      <c r="H123" s="10" t="s">
        <v>350</v>
      </c>
      <c r="I123" s="53"/>
      <c r="J123" s="53">
        <v>165.54285714285714</v>
      </c>
      <c r="K123" s="83">
        <v>38.4</v>
      </c>
      <c r="L123" s="83"/>
      <c r="M123" s="83"/>
      <c r="N123" s="83"/>
      <c r="O123" s="83"/>
      <c r="P123" s="83">
        <v>60</v>
      </c>
      <c r="Q123" s="83"/>
      <c r="R123" s="83">
        <v>20</v>
      </c>
      <c r="S123" s="83">
        <v>7.1428571428571432</v>
      </c>
      <c r="T123" s="83">
        <v>40</v>
      </c>
      <c r="U123" s="83"/>
    </row>
    <row r="124" spans="1:21" s="4" customFormat="1" ht="15" customHeight="1" x14ac:dyDescent="0.35">
      <c r="A124" s="10" t="s">
        <v>97</v>
      </c>
      <c r="B124" s="10" t="s">
        <v>13</v>
      </c>
      <c r="C124" s="10" t="s">
        <v>603</v>
      </c>
      <c r="D124" s="10" t="s">
        <v>622</v>
      </c>
      <c r="E124" s="10" t="s">
        <v>648</v>
      </c>
      <c r="F124" s="10"/>
      <c r="G124" s="10"/>
      <c r="H124" s="10" t="s">
        <v>349</v>
      </c>
      <c r="I124" s="53">
        <v>1</v>
      </c>
      <c r="J124" s="53">
        <v>7.25</v>
      </c>
      <c r="K124" s="83"/>
      <c r="L124" s="83"/>
      <c r="M124" s="83"/>
      <c r="N124" s="83"/>
      <c r="O124" s="83">
        <v>6.25</v>
      </c>
      <c r="P124" s="83"/>
      <c r="Q124" s="83"/>
      <c r="R124" s="83"/>
      <c r="S124" s="83"/>
      <c r="T124" s="83">
        <v>1</v>
      </c>
      <c r="U124" s="83"/>
    </row>
    <row r="125" spans="1:21" s="4" customFormat="1" ht="15" customHeight="1" x14ac:dyDescent="0.35">
      <c r="A125" s="10" t="s">
        <v>97</v>
      </c>
      <c r="B125" s="10" t="s">
        <v>13</v>
      </c>
      <c r="C125" s="10" t="s">
        <v>603</v>
      </c>
      <c r="D125" s="10" t="s">
        <v>622</v>
      </c>
      <c r="E125" s="10"/>
      <c r="F125" s="10"/>
      <c r="G125" s="10"/>
      <c r="H125" t="s">
        <v>342</v>
      </c>
      <c r="I125" s="53"/>
      <c r="J125" s="53">
        <v>2251.4285714285716</v>
      </c>
      <c r="K125" s="83"/>
      <c r="L125" s="83"/>
      <c r="M125" s="83"/>
      <c r="N125" s="83"/>
      <c r="O125" s="83"/>
      <c r="P125" s="83">
        <v>40</v>
      </c>
      <c r="Q125" s="83"/>
      <c r="R125" s="83">
        <v>1440</v>
      </c>
      <c r="S125" s="83">
        <v>71.428571428571431</v>
      </c>
      <c r="T125" s="83">
        <v>700</v>
      </c>
      <c r="U125" s="83"/>
    </row>
    <row r="126" spans="1:21" s="4" customFormat="1" ht="15" customHeight="1" x14ac:dyDescent="0.35">
      <c r="A126" s="10" t="s">
        <v>97</v>
      </c>
      <c r="B126" s="10" t="s">
        <v>13</v>
      </c>
      <c r="C126" s="10" t="s">
        <v>603</v>
      </c>
      <c r="D126" s="10" t="s">
        <v>622</v>
      </c>
      <c r="E126" s="10"/>
      <c r="F126" s="10"/>
      <c r="G126" s="10"/>
      <c r="H126" s="10" t="s">
        <v>427</v>
      </c>
      <c r="I126" s="53"/>
      <c r="J126" s="53">
        <v>67.142857142857139</v>
      </c>
      <c r="K126" s="83"/>
      <c r="L126" s="83"/>
      <c r="M126" s="83"/>
      <c r="N126" s="83"/>
      <c r="O126" s="83"/>
      <c r="P126" s="83">
        <v>20</v>
      </c>
      <c r="Q126" s="83"/>
      <c r="R126" s="83"/>
      <c r="S126" s="83">
        <v>7.1428571428571432</v>
      </c>
      <c r="T126" s="83"/>
      <c r="U126" s="83">
        <v>40</v>
      </c>
    </row>
    <row r="127" spans="1:21" s="4" customFormat="1" ht="15" customHeight="1" x14ac:dyDescent="0.35">
      <c r="A127" s="10" t="s">
        <v>97</v>
      </c>
      <c r="B127" s="10" t="s">
        <v>13</v>
      </c>
      <c r="C127" s="10" t="s">
        <v>603</v>
      </c>
      <c r="D127" s="10" t="s">
        <v>622</v>
      </c>
      <c r="E127" s="10"/>
      <c r="F127" s="10"/>
      <c r="G127" s="10"/>
      <c r="H127" t="s">
        <v>343</v>
      </c>
      <c r="I127" s="53"/>
      <c r="J127" s="53">
        <v>1132.5595238095239</v>
      </c>
      <c r="K127" s="83"/>
      <c r="L127" s="83">
        <v>162.5</v>
      </c>
      <c r="M127" s="83">
        <v>116.66666666666667</v>
      </c>
      <c r="N127" s="83"/>
      <c r="O127" s="83">
        <v>6.25</v>
      </c>
      <c r="P127" s="83">
        <v>400</v>
      </c>
      <c r="Q127" s="83"/>
      <c r="R127" s="83"/>
      <c r="S127" s="83">
        <v>307.14285714285717</v>
      </c>
      <c r="T127" s="83">
        <v>40</v>
      </c>
      <c r="U127" s="83">
        <v>100</v>
      </c>
    </row>
    <row r="128" spans="1:21" s="4" customFormat="1" ht="15" customHeight="1" x14ac:dyDescent="0.35">
      <c r="A128" s="10" t="s">
        <v>23</v>
      </c>
      <c r="B128" s="10" t="s">
        <v>13</v>
      </c>
      <c r="C128" s="10" t="s">
        <v>603</v>
      </c>
      <c r="D128" s="10" t="s">
        <v>625</v>
      </c>
      <c r="E128" s="10" t="s">
        <v>663</v>
      </c>
      <c r="F128" s="10" t="s">
        <v>695</v>
      </c>
      <c r="G128" s="10" t="s">
        <v>704</v>
      </c>
      <c r="H128" s="10" t="s">
        <v>410</v>
      </c>
      <c r="I128" s="53">
        <v>1</v>
      </c>
      <c r="J128" s="53">
        <v>76.025641025641022</v>
      </c>
      <c r="K128" s="83"/>
      <c r="L128" s="83"/>
      <c r="M128" s="83">
        <v>8.3333333333333339</v>
      </c>
      <c r="N128" s="83">
        <v>7.6923076923076925</v>
      </c>
      <c r="O128" s="83"/>
      <c r="P128" s="83"/>
      <c r="Q128" s="83"/>
      <c r="R128" s="83">
        <v>60</v>
      </c>
      <c r="S128" s="83"/>
      <c r="T128" s="83"/>
      <c r="U128" s="83"/>
    </row>
    <row r="129" spans="1:21" s="4" customFormat="1" ht="15" customHeight="1" x14ac:dyDescent="0.35">
      <c r="A129" s="10" t="s">
        <v>23</v>
      </c>
      <c r="B129" s="10" t="s">
        <v>13</v>
      </c>
      <c r="C129" s="10" t="s">
        <v>603</v>
      </c>
      <c r="D129" s="10" t="s">
        <v>625</v>
      </c>
      <c r="E129" s="10" t="s">
        <v>664</v>
      </c>
      <c r="F129" s="10" t="s">
        <v>696</v>
      </c>
      <c r="G129" s="10"/>
      <c r="H129" s="10" t="s">
        <v>411</v>
      </c>
      <c r="I129" s="53">
        <v>1</v>
      </c>
      <c r="J129" s="53">
        <v>28.333333333333336</v>
      </c>
      <c r="K129" s="83"/>
      <c r="L129" s="83"/>
      <c r="M129" s="83">
        <v>8.3333333333333339</v>
      </c>
      <c r="N129" s="83"/>
      <c r="O129" s="83"/>
      <c r="P129" s="83"/>
      <c r="Q129" s="83"/>
      <c r="R129" s="83"/>
      <c r="S129" s="83"/>
      <c r="T129" s="83"/>
      <c r="U129" s="83">
        <v>20</v>
      </c>
    </row>
    <row r="130" spans="1:21" s="4" customFormat="1" ht="15" customHeight="1" x14ac:dyDescent="0.35">
      <c r="A130" s="10" t="s">
        <v>23</v>
      </c>
      <c r="B130" s="10" t="s">
        <v>13</v>
      </c>
      <c r="C130" s="10" t="s">
        <v>603</v>
      </c>
      <c r="D130" s="10" t="s">
        <v>625</v>
      </c>
      <c r="E130" s="10" t="s">
        <v>658</v>
      </c>
      <c r="F130" s="10" t="s">
        <v>694</v>
      </c>
      <c r="G130" s="10" t="s">
        <v>703</v>
      </c>
      <c r="H130" s="10" t="s">
        <v>403</v>
      </c>
      <c r="I130" s="53">
        <v>1</v>
      </c>
      <c r="J130" s="53">
        <v>38.5</v>
      </c>
      <c r="K130" s="83"/>
      <c r="L130" s="83">
        <v>37.5</v>
      </c>
      <c r="M130" s="83">
        <v>1</v>
      </c>
      <c r="N130" s="83"/>
      <c r="O130" s="83"/>
      <c r="P130" s="83"/>
      <c r="Q130" s="83"/>
      <c r="R130" s="83"/>
      <c r="S130" s="83"/>
      <c r="T130" s="83"/>
      <c r="U130" s="83"/>
    </row>
    <row r="131" spans="1:21" s="4" customFormat="1" ht="15" customHeight="1" x14ac:dyDescent="0.35">
      <c r="A131" s="10" t="s">
        <v>23</v>
      </c>
      <c r="B131" s="10" t="s">
        <v>13</v>
      </c>
      <c r="C131" s="10" t="s">
        <v>603</v>
      </c>
      <c r="D131" s="10" t="s">
        <v>625</v>
      </c>
      <c r="E131" s="10" t="s">
        <v>674</v>
      </c>
      <c r="F131" s="10" t="s">
        <v>698</v>
      </c>
      <c r="G131" s="10"/>
      <c r="H131" s="10" t="s">
        <v>426</v>
      </c>
      <c r="I131" s="53">
        <v>1</v>
      </c>
      <c r="J131" s="53">
        <v>20</v>
      </c>
      <c r="K131" s="83"/>
      <c r="L131" s="83"/>
      <c r="M131" s="83"/>
      <c r="N131" s="83"/>
      <c r="O131" s="83"/>
      <c r="P131" s="83">
        <v>20</v>
      </c>
      <c r="Q131" s="83"/>
      <c r="R131" s="83"/>
      <c r="S131" s="83"/>
      <c r="T131" s="83"/>
      <c r="U131" s="83"/>
    </row>
    <row r="132" spans="1:21" s="4" customFormat="1" ht="15" customHeight="1" x14ac:dyDescent="0.35">
      <c r="A132" s="10" t="s">
        <v>23</v>
      </c>
      <c r="B132" s="10" t="s">
        <v>13</v>
      </c>
      <c r="C132" s="10" t="s">
        <v>603</v>
      </c>
      <c r="D132" s="10" t="s">
        <v>625</v>
      </c>
      <c r="E132" s="10" t="s">
        <v>674</v>
      </c>
      <c r="F132" s="10"/>
      <c r="G132" s="10"/>
      <c r="H132" s="10" t="s">
        <v>344</v>
      </c>
      <c r="I132" s="53"/>
      <c r="J132" s="53">
        <v>94.285714285714292</v>
      </c>
      <c r="K132" s="83"/>
      <c r="L132" s="83"/>
      <c r="M132" s="83"/>
      <c r="N132" s="83"/>
      <c r="O132" s="83"/>
      <c r="P132" s="83"/>
      <c r="Q132" s="83"/>
      <c r="R132" s="83"/>
      <c r="S132" s="83">
        <v>14.285714285714286</v>
      </c>
      <c r="T132" s="83">
        <v>80</v>
      </c>
      <c r="U132" s="83"/>
    </row>
    <row r="133" spans="1:21" s="4" customFormat="1" ht="15" customHeight="1" x14ac:dyDescent="0.35">
      <c r="A133" s="10" t="s">
        <v>23</v>
      </c>
      <c r="B133" s="10" t="s">
        <v>13</v>
      </c>
      <c r="C133" s="10" t="s">
        <v>603</v>
      </c>
      <c r="D133" s="10" t="s">
        <v>625</v>
      </c>
      <c r="E133" s="10"/>
      <c r="F133" s="10"/>
      <c r="G133" s="10"/>
      <c r="H133" s="10" t="s">
        <v>345</v>
      </c>
      <c r="I133" s="53"/>
      <c r="J133" s="53">
        <v>143.57142857142856</v>
      </c>
      <c r="K133" s="83"/>
      <c r="L133" s="83"/>
      <c r="M133" s="83"/>
      <c r="N133" s="83"/>
      <c r="O133" s="83"/>
      <c r="P133" s="83"/>
      <c r="Q133" s="83"/>
      <c r="R133" s="83">
        <v>80</v>
      </c>
      <c r="S133" s="83">
        <v>3.5714285714285716</v>
      </c>
      <c r="T133" s="83">
        <v>40</v>
      </c>
      <c r="U133" s="83">
        <v>20</v>
      </c>
    </row>
    <row r="134" spans="1:21" s="4" customFormat="1" ht="15" customHeight="1" x14ac:dyDescent="0.35">
      <c r="A134" s="10" t="s">
        <v>111</v>
      </c>
      <c r="B134" s="10" t="s">
        <v>13</v>
      </c>
      <c r="C134" s="10" t="s">
        <v>603</v>
      </c>
      <c r="D134" s="10"/>
      <c r="E134" s="10"/>
      <c r="F134" s="10"/>
      <c r="G134" s="10"/>
      <c r="H134" s="10" t="s">
        <v>594</v>
      </c>
      <c r="I134" s="53"/>
      <c r="J134" s="53">
        <v>20</v>
      </c>
      <c r="K134" s="83"/>
      <c r="L134" s="83"/>
      <c r="M134" s="83"/>
      <c r="N134" s="83"/>
      <c r="O134" s="83"/>
      <c r="P134" s="83"/>
      <c r="Q134" s="83"/>
      <c r="R134" s="83">
        <v>20</v>
      </c>
      <c r="S134" s="83"/>
      <c r="T134" s="83"/>
      <c r="U134" s="83"/>
    </row>
    <row r="135" spans="1:21" s="4" customFormat="1" ht="15" customHeight="1" x14ac:dyDescent="0.35">
      <c r="A135" s="10" t="s">
        <v>25</v>
      </c>
      <c r="B135" s="10" t="s">
        <v>24</v>
      </c>
      <c r="C135" s="10" t="s">
        <v>607</v>
      </c>
      <c r="D135" s="10" t="s">
        <v>713</v>
      </c>
      <c r="E135" s="10" t="s">
        <v>714</v>
      </c>
      <c r="F135" s="10"/>
      <c r="G135" s="10"/>
      <c r="H135" s="10" t="s">
        <v>715</v>
      </c>
      <c r="I135" s="53">
        <v>1</v>
      </c>
      <c r="J135" s="53">
        <v>28.333333333333336</v>
      </c>
      <c r="K135" s="83"/>
      <c r="L135" s="83"/>
      <c r="M135" s="83">
        <v>8.3333333333333339</v>
      </c>
      <c r="N135" s="83"/>
      <c r="O135" s="83"/>
      <c r="P135" s="83"/>
      <c r="Q135" s="83"/>
      <c r="R135" s="83"/>
      <c r="S135" s="83"/>
      <c r="T135" s="83"/>
      <c r="U135" s="83">
        <v>20</v>
      </c>
    </row>
    <row r="136" spans="1:21" s="4" customFormat="1" ht="15" customHeight="1" x14ac:dyDescent="0.35">
      <c r="A136" s="10" t="s">
        <v>25</v>
      </c>
      <c r="B136" s="10" t="s">
        <v>24</v>
      </c>
      <c r="C136" s="10" t="s">
        <v>607</v>
      </c>
      <c r="D136" s="10"/>
      <c r="E136" s="10"/>
      <c r="F136" s="10"/>
      <c r="G136" s="10"/>
      <c r="H136" s="10" t="s">
        <v>424</v>
      </c>
      <c r="I136" s="53"/>
      <c r="J136" s="53">
        <v>387.5</v>
      </c>
      <c r="K136" s="83"/>
      <c r="L136" s="83"/>
      <c r="M136" s="83">
        <v>58.333333333333336</v>
      </c>
      <c r="N136" s="83"/>
      <c r="O136" s="83">
        <v>12.5</v>
      </c>
      <c r="P136" s="83"/>
      <c r="Q136" s="83">
        <v>16.666666666666668</v>
      </c>
      <c r="R136" s="83">
        <v>200</v>
      </c>
      <c r="S136" s="83"/>
      <c r="T136" s="83">
        <v>60</v>
      </c>
      <c r="U136" s="83">
        <v>40</v>
      </c>
    </row>
    <row r="137" spans="1:21" s="4" customFormat="1" ht="15" customHeight="1" x14ac:dyDescent="0.35">
      <c r="A137" s="10" t="s">
        <v>34</v>
      </c>
      <c r="B137" s="10" t="s">
        <v>24</v>
      </c>
      <c r="C137" s="10" t="s">
        <v>604</v>
      </c>
      <c r="D137" s="10" t="s">
        <v>623</v>
      </c>
      <c r="E137" s="10" t="s">
        <v>667</v>
      </c>
      <c r="F137" s="10"/>
      <c r="G137" s="10"/>
      <c r="H137" t="s">
        <v>846</v>
      </c>
      <c r="I137" s="53">
        <v>1</v>
      </c>
      <c r="J137" s="53">
        <v>8</v>
      </c>
      <c r="K137" s="83"/>
      <c r="L137" s="83"/>
      <c r="M137" s="83">
        <v>5</v>
      </c>
      <c r="N137" s="83">
        <v>1</v>
      </c>
      <c r="O137" s="83"/>
      <c r="P137" s="83"/>
      <c r="Q137" s="83"/>
      <c r="R137" s="83"/>
      <c r="S137" s="83"/>
      <c r="T137" s="83"/>
      <c r="U137" s="83">
        <v>2</v>
      </c>
    </row>
    <row r="138" spans="1:21" s="4" customFormat="1" ht="15" customHeight="1" x14ac:dyDescent="0.35">
      <c r="A138" s="10" t="s">
        <v>34</v>
      </c>
      <c r="B138" s="10" t="s">
        <v>24</v>
      </c>
      <c r="C138" s="10" t="s">
        <v>604</v>
      </c>
      <c r="D138" s="10" t="s">
        <v>623</v>
      </c>
      <c r="E138" s="10" t="s">
        <v>667</v>
      </c>
      <c r="F138" s="10"/>
      <c r="G138" s="10"/>
      <c r="H138" s="10" t="s">
        <v>417</v>
      </c>
      <c r="I138" s="53"/>
      <c r="J138" s="53">
        <v>35.416666666666671</v>
      </c>
      <c r="K138" s="83"/>
      <c r="L138" s="83"/>
      <c r="M138" s="83">
        <v>16.666666666666668</v>
      </c>
      <c r="N138" s="83"/>
      <c r="O138" s="83">
        <v>18.75</v>
      </c>
      <c r="P138" s="83"/>
      <c r="Q138" s="83"/>
      <c r="R138" s="83"/>
      <c r="S138" s="83"/>
      <c r="T138" s="83"/>
      <c r="U138" s="83"/>
    </row>
    <row r="139" spans="1:21" s="4" customFormat="1" ht="15" customHeight="1" x14ac:dyDescent="0.35">
      <c r="A139" s="10" t="s">
        <v>34</v>
      </c>
      <c r="B139" s="10" t="s">
        <v>24</v>
      </c>
      <c r="C139" s="10" t="s">
        <v>604</v>
      </c>
      <c r="D139" s="10" t="s">
        <v>623</v>
      </c>
      <c r="E139" s="10" t="s">
        <v>661</v>
      </c>
      <c r="F139" s="10"/>
      <c r="G139" s="10"/>
      <c r="H139" s="10" t="s">
        <v>407</v>
      </c>
      <c r="I139" s="53">
        <v>1</v>
      </c>
      <c r="J139" s="53">
        <v>82.5</v>
      </c>
      <c r="K139" s="83"/>
      <c r="L139" s="83">
        <v>37.5</v>
      </c>
      <c r="M139" s="83"/>
      <c r="N139" s="83"/>
      <c r="O139" s="83">
        <v>25</v>
      </c>
      <c r="P139" s="83"/>
      <c r="Q139" s="83"/>
      <c r="R139" s="83"/>
      <c r="S139" s="83"/>
      <c r="T139" s="83"/>
      <c r="U139" s="83">
        <v>20</v>
      </c>
    </row>
    <row r="140" spans="1:21" s="4" customFormat="1" ht="15" customHeight="1" x14ac:dyDescent="0.35">
      <c r="A140" s="10" t="s">
        <v>34</v>
      </c>
      <c r="B140" s="10" t="s">
        <v>24</v>
      </c>
      <c r="C140" s="10" t="s">
        <v>604</v>
      </c>
      <c r="D140" s="10" t="s">
        <v>623</v>
      </c>
      <c r="E140" s="10" t="s">
        <v>649</v>
      </c>
      <c r="F140" s="10"/>
      <c r="G140" s="10"/>
      <c r="H140" s="10" t="s">
        <v>430</v>
      </c>
      <c r="I140" s="53">
        <v>1</v>
      </c>
      <c r="J140" s="53">
        <v>20</v>
      </c>
      <c r="K140" s="83"/>
      <c r="L140" s="83"/>
      <c r="M140" s="83"/>
      <c r="N140" s="83"/>
      <c r="O140" s="83"/>
      <c r="P140" s="83"/>
      <c r="Q140" s="83"/>
      <c r="R140" s="83">
        <v>20</v>
      </c>
      <c r="S140" s="83"/>
      <c r="T140" s="83"/>
      <c r="U140" s="83"/>
    </row>
    <row r="141" spans="1:21" s="4" customFormat="1" ht="15" customHeight="1" x14ac:dyDescent="0.35">
      <c r="A141" s="10" t="s">
        <v>34</v>
      </c>
      <c r="B141" s="10" t="s">
        <v>24</v>
      </c>
      <c r="C141" s="10" t="s">
        <v>604</v>
      </c>
      <c r="D141" s="10" t="s">
        <v>623</v>
      </c>
      <c r="E141" s="10" t="s">
        <v>649</v>
      </c>
      <c r="F141" s="10"/>
      <c r="G141" s="10"/>
      <c r="H141" s="10" t="s">
        <v>405</v>
      </c>
      <c r="I141" s="53">
        <v>1</v>
      </c>
      <c r="J141" s="53">
        <v>48.571428571428569</v>
      </c>
      <c r="K141" s="83"/>
      <c r="L141" s="83">
        <v>25</v>
      </c>
      <c r="M141" s="83"/>
      <c r="N141" s="83"/>
      <c r="O141" s="83"/>
      <c r="P141" s="83"/>
      <c r="Q141" s="83"/>
      <c r="R141" s="83"/>
      <c r="S141" s="83">
        <v>3.5714285714285716</v>
      </c>
      <c r="T141" s="83"/>
      <c r="U141" s="83">
        <v>20</v>
      </c>
    </row>
    <row r="142" spans="1:21" s="4" customFormat="1" ht="15" customHeight="1" x14ac:dyDescent="0.35">
      <c r="A142" s="10" t="s">
        <v>34</v>
      </c>
      <c r="B142" s="10" t="s">
        <v>24</v>
      </c>
      <c r="C142" s="10" t="s">
        <v>604</v>
      </c>
      <c r="D142" s="10" t="s">
        <v>623</v>
      </c>
      <c r="E142" s="10" t="s">
        <v>649</v>
      </c>
      <c r="F142" s="10"/>
      <c r="G142" s="10"/>
      <c r="H142" s="10" t="s">
        <v>408</v>
      </c>
      <c r="I142" s="53">
        <v>1</v>
      </c>
      <c r="J142" s="53">
        <v>1</v>
      </c>
      <c r="K142" s="83"/>
      <c r="L142" s="83">
        <v>1</v>
      </c>
      <c r="M142" s="83"/>
      <c r="N142" s="83"/>
      <c r="O142" s="83"/>
      <c r="P142" s="83"/>
      <c r="Q142" s="83"/>
      <c r="R142" s="83"/>
      <c r="S142" s="83"/>
      <c r="T142" s="83"/>
      <c r="U142" s="83"/>
    </row>
    <row r="143" spans="1:21" s="4" customFormat="1" ht="15" customHeight="1" x14ac:dyDescent="0.35">
      <c r="A143" s="10" t="s">
        <v>34</v>
      </c>
      <c r="B143" s="10" t="s">
        <v>24</v>
      </c>
      <c r="C143" s="10" t="s">
        <v>604</v>
      </c>
      <c r="D143" s="10" t="s">
        <v>623</v>
      </c>
      <c r="E143" s="10" t="s">
        <v>649</v>
      </c>
      <c r="F143" s="10"/>
      <c r="G143" s="10"/>
      <c r="H143" s="10" t="s">
        <v>388</v>
      </c>
      <c r="I143" s="53"/>
      <c r="J143" s="53">
        <v>840.15347985347978</v>
      </c>
      <c r="K143" s="83">
        <v>172.79999999999998</v>
      </c>
      <c r="L143" s="83">
        <v>112.5</v>
      </c>
      <c r="M143" s="83">
        <v>75</v>
      </c>
      <c r="N143" s="83">
        <v>84.615384615384613</v>
      </c>
      <c r="O143" s="83">
        <v>175</v>
      </c>
      <c r="P143" s="83"/>
      <c r="Q143" s="83">
        <v>16.666666666666668</v>
      </c>
      <c r="R143" s="83">
        <v>20</v>
      </c>
      <c r="S143" s="83">
        <v>3.5714285714285716</v>
      </c>
      <c r="T143" s="83"/>
      <c r="U143" s="83">
        <v>180</v>
      </c>
    </row>
    <row r="144" spans="1:21" s="4" customFormat="1" ht="15" customHeight="1" x14ac:dyDescent="0.35">
      <c r="A144" s="10" t="s">
        <v>34</v>
      </c>
      <c r="B144" s="10" t="s">
        <v>24</v>
      </c>
      <c r="C144" s="10" t="s">
        <v>604</v>
      </c>
      <c r="D144" s="10" t="s">
        <v>623</v>
      </c>
      <c r="E144" s="10" t="s">
        <v>649</v>
      </c>
      <c r="F144" s="10"/>
      <c r="G144" s="10"/>
      <c r="H144" s="10" t="s">
        <v>593</v>
      </c>
      <c r="I144" s="53">
        <v>1</v>
      </c>
      <c r="J144" s="53">
        <v>12.5</v>
      </c>
      <c r="K144" s="83"/>
      <c r="L144" s="83"/>
      <c r="M144" s="83"/>
      <c r="N144" s="83"/>
      <c r="O144" s="83">
        <v>12.5</v>
      </c>
      <c r="P144" s="83"/>
      <c r="Q144" s="83"/>
      <c r="R144" s="83"/>
      <c r="S144" s="83"/>
      <c r="T144" s="83"/>
      <c r="U144" s="83"/>
    </row>
    <row r="145" spans="1:21" s="4" customFormat="1" ht="15" customHeight="1" x14ac:dyDescent="0.35">
      <c r="A145" s="10" t="s">
        <v>34</v>
      </c>
      <c r="B145" s="10" t="s">
        <v>24</v>
      </c>
      <c r="C145" s="10" t="s">
        <v>604</v>
      </c>
      <c r="D145" s="10" t="s">
        <v>627</v>
      </c>
      <c r="E145" s="10" t="s">
        <v>660</v>
      </c>
      <c r="F145" s="10"/>
      <c r="G145" s="10"/>
      <c r="H145" s="10" t="s">
        <v>832</v>
      </c>
      <c r="I145" s="53">
        <v>1</v>
      </c>
      <c r="J145" s="53">
        <v>20.192307692307693</v>
      </c>
      <c r="K145" s="83"/>
      <c r="L145" s="83">
        <v>12.5</v>
      </c>
      <c r="M145" s="83"/>
      <c r="N145" s="83">
        <v>7.6923076923076925</v>
      </c>
      <c r="O145" s="83"/>
      <c r="P145" s="83"/>
      <c r="Q145" s="83"/>
      <c r="R145" s="83"/>
      <c r="S145" s="83"/>
      <c r="T145" s="83"/>
      <c r="U145" s="83"/>
    </row>
    <row r="146" spans="1:21" s="4" customFormat="1" ht="15" customHeight="1" x14ac:dyDescent="0.35">
      <c r="A146" s="10" t="s">
        <v>34</v>
      </c>
      <c r="B146" s="10" t="s">
        <v>24</v>
      </c>
      <c r="C146" s="10" t="s">
        <v>604</v>
      </c>
      <c r="D146" s="10"/>
      <c r="E146" s="10"/>
      <c r="F146" s="10"/>
      <c r="G146" s="10"/>
      <c r="H146" s="10" t="s">
        <v>389</v>
      </c>
      <c r="I146" s="53"/>
      <c r="J146" s="53">
        <v>250.03461538461539</v>
      </c>
      <c r="K146" s="83">
        <v>38.4</v>
      </c>
      <c r="L146" s="83">
        <v>12.5</v>
      </c>
      <c r="M146" s="83">
        <v>91.666666666666671</v>
      </c>
      <c r="N146" s="83">
        <v>15.384615384615385</v>
      </c>
      <c r="O146" s="83">
        <v>18.75</v>
      </c>
      <c r="P146" s="83"/>
      <c r="Q146" s="83">
        <v>33.333333333333336</v>
      </c>
      <c r="R146" s="83">
        <v>40</v>
      </c>
      <c r="S146" s="83"/>
      <c r="T146" s="83"/>
      <c r="U146" s="83"/>
    </row>
    <row r="147" spans="1:21" s="4" customFormat="1" ht="15" customHeight="1" x14ac:dyDescent="0.35">
      <c r="A147" s="10" t="s">
        <v>31</v>
      </c>
      <c r="B147" s="10" t="s">
        <v>598</v>
      </c>
      <c r="C147" s="10"/>
      <c r="D147" s="10"/>
      <c r="E147" s="10"/>
      <c r="F147" s="10"/>
      <c r="G147" s="10"/>
      <c r="H147" s="10" t="s">
        <v>416</v>
      </c>
      <c r="I147" s="53">
        <v>1</v>
      </c>
      <c r="J147" s="53">
        <v>61.630036630036635</v>
      </c>
      <c r="K147" s="83"/>
      <c r="L147" s="83"/>
      <c r="M147" s="83">
        <v>8.3333333333333339</v>
      </c>
      <c r="N147" s="83">
        <v>46.153846153846153</v>
      </c>
      <c r="O147" s="83"/>
      <c r="P147" s="83"/>
      <c r="Q147" s="83"/>
      <c r="R147" s="83"/>
      <c r="S147" s="83">
        <v>7.1428571428571432</v>
      </c>
      <c r="T147" s="83"/>
      <c r="U147" s="83"/>
    </row>
    <row r="148" spans="1:21" ht="15" customHeight="1" x14ac:dyDescent="0.35">
      <c r="I148" s="5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4"/>
    </row>
    <row r="149" spans="1:21" ht="15" customHeight="1" x14ac:dyDescent="0.35">
      <c r="H149" s="9" t="s">
        <v>273</v>
      </c>
      <c r="I149" s="53"/>
      <c r="J149" s="54">
        <v>63060.900183150159</v>
      </c>
      <c r="K149" s="55">
        <v>14881</v>
      </c>
      <c r="L149" s="55">
        <v>4177</v>
      </c>
      <c r="M149" s="55">
        <v>2564.0000000000005</v>
      </c>
      <c r="N149" s="55">
        <v>2331.76923076923</v>
      </c>
      <c r="O149" s="55">
        <v>1918.75</v>
      </c>
      <c r="P149" s="55">
        <v>8181</v>
      </c>
      <c r="Q149" s="55">
        <v>5666.6666666666688</v>
      </c>
      <c r="R149" s="55">
        <v>8141</v>
      </c>
      <c r="S149" s="55">
        <v>1111.7142857142858</v>
      </c>
      <c r="T149" s="55">
        <v>7165</v>
      </c>
      <c r="U149" s="55">
        <v>6923</v>
      </c>
    </row>
    <row r="150" spans="1:21" s="4" customFormat="1" ht="15" customHeight="1" x14ac:dyDescent="0.35">
      <c r="A150" s="9"/>
      <c r="B150" s="9"/>
      <c r="C150" s="9"/>
      <c r="D150" s="9"/>
      <c r="E150" s="9"/>
      <c r="F150" s="9"/>
      <c r="G150" s="9"/>
      <c r="H150" s="9" t="s">
        <v>150</v>
      </c>
      <c r="I150" s="54">
        <v>95</v>
      </c>
      <c r="J150" s="54"/>
      <c r="K150" s="55">
        <v>35</v>
      </c>
      <c r="L150" s="55">
        <v>30</v>
      </c>
      <c r="M150" s="55">
        <v>38</v>
      </c>
      <c r="N150" s="55">
        <v>33</v>
      </c>
      <c r="O150" s="55">
        <v>38</v>
      </c>
      <c r="P150" s="55">
        <v>16</v>
      </c>
      <c r="Q150" s="55">
        <v>26</v>
      </c>
      <c r="R150" s="55">
        <v>34</v>
      </c>
      <c r="S150" s="55">
        <v>25</v>
      </c>
      <c r="T150" s="55">
        <v>33</v>
      </c>
      <c r="U150" s="55">
        <v>37</v>
      </c>
    </row>
    <row r="151" spans="1:21" ht="15" customHeight="1" x14ac:dyDescent="0.35">
      <c r="A151" s="9" t="s">
        <v>274</v>
      </c>
      <c r="I151" s="53"/>
      <c r="K151"/>
      <c r="L151"/>
      <c r="M151"/>
      <c r="N151"/>
      <c r="O151"/>
      <c r="P151"/>
      <c r="Q151"/>
      <c r="R151"/>
      <c r="S151"/>
      <c r="T151"/>
      <c r="U151"/>
    </row>
    <row r="152" spans="1:21" ht="15" customHeight="1" x14ac:dyDescent="0.35">
      <c r="A152" s="10" t="s">
        <v>73</v>
      </c>
      <c r="B152" s="10" t="s">
        <v>599</v>
      </c>
      <c r="C152" s="10" t="s">
        <v>718</v>
      </c>
      <c r="D152" s="10" t="s">
        <v>719</v>
      </c>
      <c r="E152" s="10" t="s">
        <v>717</v>
      </c>
      <c r="H152" s="10" t="s">
        <v>404</v>
      </c>
      <c r="I152" s="53">
        <v>1</v>
      </c>
      <c r="J152" s="53">
        <v>1</v>
      </c>
      <c r="K152" s="83"/>
      <c r="L152" s="83">
        <v>1</v>
      </c>
      <c r="M152" s="83"/>
      <c r="N152" s="83"/>
      <c r="O152" s="83"/>
      <c r="P152" s="83"/>
      <c r="Q152" s="83"/>
      <c r="R152" s="83"/>
      <c r="S152" s="83"/>
      <c r="T152" s="83"/>
      <c r="U152" s="84"/>
    </row>
    <row r="153" spans="1:21" ht="15" customHeight="1" x14ac:dyDescent="0.35">
      <c r="A153" s="10" t="s">
        <v>151</v>
      </c>
      <c r="B153" s="10" t="s">
        <v>599</v>
      </c>
      <c r="C153" s="10" t="s">
        <v>608</v>
      </c>
      <c r="D153" s="10" t="s">
        <v>628</v>
      </c>
      <c r="E153" s="10" t="s">
        <v>668</v>
      </c>
      <c r="H153" s="10" t="s">
        <v>418</v>
      </c>
      <c r="I153" s="53">
        <v>1</v>
      </c>
      <c r="J153" s="53">
        <v>7.6923076923076925</v>
      </c>
      <c r="K153" s="83"/>
      <c r="L153" s="83"/>
      <c r="M153" s="83"/>
      <c r="N153" s="83">
        <v>7.6923076923076925</v>
      </c>
      <c r="O153" s="83"/>
      <c r="P153" s="83"/>
      <c r="Q153" s="83"/>
      <c r="R153" s="83"/>
      <c r="S153" s="83"/>
      <c r="T153" s="83"/>
      <c r="U153" s="84"/>
    </row>
    <row r="154" spans="1:21" ht="15" customHeight="1" x14ac:dyDescent="0.35">
      <c r="I154" s="5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4"/>
    </row>
    <row r="155" spans="1:21" s="4" customFormat="1" ht="15" customHeight="1" x14ac:dyDescent="0.35">
      <c r="A155" s="9"/>
      <c r="B155" s="9"/>
      <c r="C155" s="9"/>
      <c r="D155" s="9"/>
      <c r="E155" s="9"/>
      <c r="F155" s="9"/>
      <c r="G155" s="9"/>
      <c r="H155" s="9" t="s">
        <v>273</v>
      </c>
      <c r="I155" s="54"/>
      <c r="J155" s="54">
        <v>8.6923076923076934</v>
      </c>
      <c r="K155" s="55">
        <v>0</v>
      </c>
      <c r="L155" s="55">
        <v>1</v>
      </c>
      <c r="M155" s="55">
        <v>0</v>
      </c>
      <c r="N155" s="55">
        <v>7.6923076923076925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</row>
    <row r="156" spans="1:21" s="4" customFormat="1" ht="15" customHeight="1" x14ac:dyDescent="0.35">
      <c r="A156" s="9"/>
      <c r="B156" s="9"/>
      <c r="C156" s="9"/>
      <c r="D156" s="9"/>
      <c r="E156" s="9"/>
      <c r="F156" s="9"/>
      <c r="G156" s="9"/>
      <c r="H156" s="9" t="s">
        <v>150</v>
      </c>
      <c r="I156" s="54">
        <v>2</v>
      </c>
      <c r="J156" s="54"/>
      <c r="K156" s="55">
        <v>0</v>
      </c>
      <c r="L156" s="55">
        <v>1</v>
      </c>
      <c r="M156" s="55">
        <v>0</v>
      </c>
      <c r="N156" s="55">
        <v>1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</row>
    <row r="157" spans="1:21" ht="15" customHeight="1" x14ac:dyDescent="0.35">
      <c r="A157" s="56" t="s">
        <v>284</v>
      </c>
      <c r="I157" s="5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4"/>
    </row>
    <row r="158" spans="1:21" ht="15" customHeight="1" x14ac:dyDescent="0.35">
      <c r="A158" s="10" t="s">
        <v>32</v>
      </c>
      <c r="B158" s="10" t="s">
        <v>13</v>
      </c>
      <c r="C158" s="10" t="s">
        <v>610</v>
      </c>
      <c r="D158" s="10" t="s">
        <v>629</v>
      </c>
      <c r="E158" s="10" t="s">
        <v>722</v>
      </c>
      <c r="H158" s="10" t="s">
        <v>359</v>
      </c>
      <c r="I158" s="53">
        <v>1</v>
      </c>
      <c r="J158" s="53">
        <v>369.6</v>
      </c>
      <c r="K158" s="83">
        <v>249.6</v>
      </c>
      <c r="L158" s="83"/>
      <c r="M158" s="83"/>
      <c r="N158" s="83"/>
      <c r="O158" s="83"/>
      <c r="P158" s="83"/>
      <c r="Q158" s="83"/>
      <c r="R158" s="83"/>
      <c r="S158" s="83"/>
      <c r="T158" s="83">
        <v>100</v>
      </c>
      <c r="U158" s="83">
        <v>20</v>
      </c>
    </row>
    <row r="159" spans="1:21" ht="15" customHeight="1" x14ac:dyDescent="0.35">
      <c r="A159" s="10" t="s">
        <v>32</v>
      </c>
      <c r="B159" s="10" t="s">
        <v>13</v>
      </c>
      <c r="C159" s="10" t="s">
        <v>610</v>
      </c>
      <c r="D159" s="10" t="s">
        <v>629</v>
      </c>
      <c r="E159" s="10" t="s">
        <v>722</v>
      </c>
      <c r="H159" s="10" t="s">
        <v>363</v>
      </c>
      <c r="I159" s="53">
        <v>1</v>
      </c>
      <c r="J159" s="53">
        <v>118.4</v>
      </c>
      <c r="K159" s="83">
        <v>38.4</v>
      </c>
      <c r="L159" s="83"/>
      <c r="M159" s="83"/>
      <c r="N159" s="83"/>
      <c r="O159" s="83"/>
      <c r="P159" s="83"/>
      <c r="Q159" s="83"/>
      <c r="R159" s="83">
        <v>40</v>
      </c>
      <c r="S159" s="83"/>
      <c r="T159" s="83">
        <v>20</v>
      </c>
      <c r="U159" s="83">
        <v>20</v>
      </c>
    </row>
    <row r="160" spans="1:21" ht="15" customHeight="1" x14ac:dyDescent="0.35">
      <c r="A160" s="10" t="s">
        <v>32</v>
      </c>
      <c r="B160" s="10" t="s">
        <v>13</v>
      </c>
      <c r="C160" s="10" t="s">
        <v>610</v>
      </c>
      <c r="D160" s="10" t="s">
        <v>629</v>
      </c>
      <c r="E160" s="10" t="s">
        <v>722</v>
      </c>
      <c r="H160" s="10" t="s">
        <v>356</v>
      </c>
      <c r="I160" s="53">
        <v>1</v>
      </c>
      <c r="J160" s="53">
        <v>717.20476190476188</v>
      </c>
      <c r="K160" s="83">
        <v>172.79999999999998</v>
      </c>
      <c r="L160" s="83">
        <v>12.5</v>
      </c>
      <c r="M160" s="83">
        <v>25</v>
      </c>
      <c r="N160" s="83"/>
      <c r="O160" s="83">
        <v>150</v>
      </c>
      <c r="P160" s="83">
        <v>40</v>
      </c>
      <c r="Q160" s="83">
        <v>33.333333333333336</v>
      </c>
      <c r="R160" s="83">
        <v>20</v>
      </c>
      <c r="S160" s="83">
        <v>3.5714285714285716</v>
      </c>
      <c r="T160" s="83">
        <v>260</v>
      </c>
      <c r="U160" s="83"/>
    </row>
    <row r="161" spans="1:21" ht="15" customHeight="1" x14ac:dyDescent="0.35">
      <c r="A161" s="10" t="s">
        <v>32</v>
      </c>
      <c r="B161" s="10" t="s">
        <v>13</v>
      </c>
      <c r="C161" s="10" t="s">
        <v>610</v>
      </c>
      <c r="D161" s="10" t="s">
        <v>629</v>
      </c>
      <c r="E161" s="10" t="s">
        <v>722</v>
      </c>
      <c r="H161" s="10" t="s">
        <v>355</v>
      </c>
      <c r="I161" s="53">
        <v>1</v>
      </c>
      <c r="J161" s="53">
        <v>3820.4333333333334</v>
      </c>
      <c r="K161" s="83">
        <v>249.6</v>
      </c>
      <c r="L161" s="83">
        <v>62.5</v>
      </c>
      <c r="M161" s="83"/>
      <c r="N161" s="83"/>
      <c r="O161" s="83">
        <v>25</v>
      </c>
      <c r="P161" s="83">
        <v>140</v>
      </c>
      <c r="Q161" s="83">
        <v>883.33333333333337</v>
      </c>
      <c r="R161" s="83"/>
      <c r="S161" s="83"/>
      <c r="T161" s="83">
        <v>2420</v>
      </c>
      <c r="U161" s="83">
        <v>40</v>
      </c>
    </row>
    <row r="162" spans="1:21" ht="15" customHeight="1" x14ac:dyDescent="0.35">
      <c r="A162" s="10" t="s">
        <v>32</v>
      </c>
      <c r="B162" s="10" t="s">
        <v>13</v>
      </c>
      <c r="C162" s="10" t="s">
        <v>610</v>
      </c>
      <c r="D162" s="10" t="s">
        <v>629</v>
      </c>
      <c r="E162" s="10" t="s">
        <v>722</v>
      </c>
      <c r="H162" s="10" t="s">
        <v>566</v>
      </c>
      <c r="I162" s="53">
        <v>1</v>
      </c>
      <c r="J162" s="53">
        <v>50</v>
      </c>
      <c r="K162" s="83"/>
      <c r="L162" s="83"/>
      <c r="M162" s="83"/>
      <c r="N162" s="83"/>
      <c r="O162" s="83">
        <v>50</v>
      </c>
      <c r="P162" s="83"/>
      <c r="Q162" s="83"/>
      <c r="R162" s="83"/>
      <c r="S162" s="83"/>
      <c r="T162" s="83"/>
      <c r="U162" s="83"/>
    </row>
    <row r="163" spans="1:21" ht="15" customHeight="1" x14ac:dyDescent="0.35">
      <c r="A163" s="10" t="s">
        <v>32</v>
      </c>
      <c r="B163" s="10" t="s">
        <v>13</v>
      </c>
      <c r="C163" s="10" t="s">
        <v>610</v>
      </c>
      <c r="D163" s="10" t="s">
        <v>629</v>
      </c>
      <c r="E163" s="10" t="s">
        <v>722</v>
      </c>
      <c r="H163" s="10" t="s">
        <v>361</v>
      </c>
      <c r="I163" s="53">
        <v>1</v>
      </c>
      <c r="J163" s="53">
        <v>1009.7435897435897</v>
      </c>
      <c r="K163" s="83"/>
      <c r="L163" s="83"/>
      <c r="M163" s="83">
        <v>8.3333333333333339</v>
      </c>
      <c r="N163" s="83">
        <v>23.076923076923077</v>
      </c>
      <c r="O163" s="83">
        <v>75</v>
      </c>
      <c r="P163" s="83"/>
      <c r="Q163" s="83">
        <v>83.333333333333343</v>
      </c>
      <c r="R163" s="83">
        <v>80</v>
      </c>
      <c r="S163" s="83"/>
      <c r="T163" s="83">
        <v>740</v>
      </c>
      <c r="U163" s="83"/>
    </row>
    <row r="164" spans="1:21" ht="15" customHeight="1" x14ac:dyDescent="0.35">
      <c r="A164" s="10" t="s">
        <v>32</v>
      </c>
      <c r="B164" s="10" t="s">
        <v>13</v>
      </c>
      <c r="C164" s="10" t="s">
        <v>610</v>
      </c>
      <c r="D164" s="10" t="s">
        <v>629</v>
      </c>
      <c r="E164" s="10" t="s">
        <v>722</v>
      </c>
      <c r="H164" s="10" t="s">
        <v>558</v>
      </c>
      <c r="I164" s="53">
        <v>1</v>
      </c>
      <c r="J164" s="53">
        <v>395.07692307692309</v>
      </c>
      <c r="K164" s="83">
        <v>192</v>
      </c>
      <c r="L164" s="83"/>
      <c r="M164" s="83"/>
      <c r="N164" s="83">
        <v>23.076923076923077</v>
      </c>
      <c r="O164" s="83"/>
      <c r="P164" s="83"/>
      <c r="Q164" s="83"/>
      <c r="R164" s="83">
        <v>180</v>
      </c>
      <c r="S164" s="83"/>
      <c r="T164" s="83"/>
      <c r="U164" s="83"/>
    </row>
    <row r="165" spans="1:21" ht="15" customHeight="1" x14ac:dyDescent="0.35">
      <c r="A165" s="10" t="s">
        <v>32</v>
      </c>
      <c r="B165" s="10" t="s">
        <v>13</v>
      </c>
      <c r="C165" s="10" t="s">
        <v>610</v>
      </c>
      <c r="D165" s="10" t="s">
        <v>629</v>
      </c>
      <c r="E165" s="10" t="s">
        <v>722</v>
      </c>
      <c r="H165" s="10" t="s">
        <v>362</v>
      </c>
      <c r="I165" s="53">
        <v>1</v>
      </c>
      <c r="J165" s="53">
        <v>368</v>
      </c>
      <c r="K165" s="83">
        <v>288</v>
      </c>
      <c r="L165" s="83"/>
      <c r="M165" s="83"/>
      <c r="N165" s="83"/>
      <c r="O165" s="83"/>
      <c r="P165" s="83"/>
      <c r="Q165" s="83"/>
      <c r="R165" s="83"/>
      <c r="S165" s="83"/>
      <c r="T165" s="83">
        <v>80</v>
      </c>
      <c r="U165" s="83"/>
    </row>
    <row r="166" spans="1:21" ht="15" customHeight="1" x14ac:dyDescent="0.35">
      <c r="A166" s="10" t="s">
        <v>32</v>
      </c>
      <c r="B166" s="10" t="s">
        <v>13</v>
      </c>
      <c r="C166" s="10" t="s">
        <v>610</v>
      </c>
      <c r="D166" s="10" t="s">
        <v>629</v>
      </c>
      <c r="E166" s="10" t="s">
        <v>680</v>
      </c>
      <c r="H166" s="10" t="s">
        <v>557</v>
      </c>
      <c r="I166" s="53">
        <v>1</v>
      </c>
      <c r="J166" s="53">
        <v>2581.3000000000002</v>
      </c>
      <c r="K166" s="83">
        <v>1228.8</v>
      </c>
      <c r="L166" s="83">
        <v>37.5</v>
      </c>
      <c r="M166" s="83">
        <v>1125</v>
      </c>
      <c r="N166" s="83"/>
      <c r="O166" s="83">
        <v>50</v>
      </c>
      <c r="P166" s="83">
        <v>20</v>
      </c>
      <c r="Q166" s="83"/>
      <c r="R166" s="83">
        <v>80</v>
      </c>
      <c r="S166" s="83"/>
      <c r="T166" s="83"/>
      <c r="U166" s="83">
        <v>40</v>
      </c>
    </row>
    <row r="167" spans="1:21" ht="15" customHeight="1" x14ac:dyDescent="0.35">
      <c r="A167" s="10" t="s">
        <v>32</v>
      </c>
      <c r="B167" s="10" t="s">
        <v>13</v>
      </c>
      <c r="C167" s="10" t="s">
        <v>610</v>
      </c>
      <c r="D167" s="10" t="s">
        <v>629</v>
      </c>
      <c r="E167" s="10" t="s">
        <v>680</v>
      </c>
      <c r="H167" s="10" t="s">
        <v>556</v>
      </c>
      <c r="I167" s="53">
        <v>1</v>
      </c>
      <c r="J167" s="53">
        <v>53408.382783882786</v>
      </c>
      <c r="K167" s="83">
        <v>16512</v>
      </c>
      <c r="L167" s="83">
        <v>5012.5</v>
      </c>
      <c r="M167" s="83">
        <v>308.33333333333337</v>
      </c>
      <c r="N167" s="83">
        <v>7.6923076923076925</v>
      </c>
      <c r="O167" s="83">
        <v>25575</v>
      </c>
      <c r="P167" s="83">
        <v>20</v>
      </c>
      <c r="Q167" s="83">
        <v>3550.0000000000005</v>
      </c>
      <c r="R167" s="83">
        <v>120</v>
      </c>
      <c r="S167" s="83">
        <v>1342.8571428571429</v>
      </c>
      <c r="T167" s="83"/>
      <c r="U167" s="83">
        <v>960</v>
      </c>
    </row>
    <row r="168" spans="1:21" ht="15" customHeight="1" x14ac:dyDescent="0.35">
      <c r="A168" s="10" t="s">
        <v>32</v>
      </c>
      <c r="B168" s="10" t="s">
        <v>13</v>
      </c>
      <c r="C168" s="10" t="s">
        <v>610</v>
      </c>
      <c r="D168" s="10" t="s">
        <v>629</v>
      </c>
      <c r="E168" s="10" t="s">
        <v>680</v>
      </c>
      <c r="H168" s="10" t="s">
        <v>559</v>
      </c>
      <c r="I168" s="53"/>
      <c r="J168" s="53">
        <v>787.19999999999993</v>
      </c>
      <c r="K168" s="83">
        <v>787.19999999999993</v>
      </c>
      <c r="L168" s="83"/>
      <c r="M168" s="83"/>
      <c r="N168" s="83"/>
      <c r="O168" s="83"/>
      <c r="P168" s="83"/>
      <c r="Q168" s="83"/>
      <c r="R168" s="83"/>
      <c r="S168" s="83"/>
      <c r="T168" s="83"/>
      <c r="U168" s="83"/>
    </row>
    <row r="169" spans="1:21" ht="15" customHeight="1" x14ac:dyDescent="0.35">
      <c r="A169" s="10" t="s">
        <v>32</v>
      </c>
      <c r="B169" s="10" t="s">
        <v>13</v>
      </c>
      <c r="C169" s="10" t="s">
        <v>610</v>
      </c>
      <c r="D169" s="10" t="s">
        <v>629</v>
      </c>
      <c r="E169" s="10" t="s">
        <v>680</v>
      </c>
      <c r="H169" s="10" t="s">
        <v>555</v>
      </c>
      <c r="I169" s="53">
        <v>1</v>
      </c>
      <c r="J169" s="53">
        <v>174.66373626373627</v>
      </c>
      <c r="K169" s="83">
        <v>38.4</v>
      </c>
      <c r="L169" s="83">
        <v>25</v>
      </c>
      <c r="M169" s="83"/>
      <c r="N169" s="83">
        <v>7.6923076923076925</v>
      </c>
      <c r="O169" s="83"/>
      <c r="P169" s="83"/>
      <c r="Q169" s="83">
        <v>100</v>
      </c>
      <c r="R169" s="83"/>
      <c r="S169" s="83">
        <v>3.5714285714285716</v>
      </c>
      <c r="T169" s="83"/>
      <c r="U169" s="83"/>
    </row>
    <row r="170" spans="1:21" ht="15" customHeight="1" x14ac:dyDescent="0.35">
      <c r="A170" s="10" t="s">
        <v>32</v>
      </c>
      <c r="B170" s="10" t="s">
        <v>13</v>
      </c>
      <c r="C170" s="10" t="s">
        <v>610</v>
      </c>
      <c r="D170" s="10" t="s">
        <v>629</v>
      </c>
      <c r="E170" s="10" t="s">
        <v>680</v>
      </c>
      <c r="H170" s="10" t="s">
        <v>358</v>
      </c>
      <c r="I170" s="53">
        <v>1</v>
      </c>
      <c r="J170" s="53">
        <v>25732.51684981685</v>
      </c>
      <c r="K170" s="83">
        <v>1075.2</v>
      </c>
      <c r="L170" s="83">
        <v>37.5</v>
      </c>
      <c r="M170" s="83">
        <v>8.3333333333333339</v>
      </c>
      <c r="N170" s="83">
        <v>30.76923076923077</v>
      </c>
      <c r="O170" s="83">
        <v>350</v>
      </c>
      <c r="P170" s="83">
        <v>19600</v>
      </c>
      <c r="Q170" s="83">
        <v>1200</v>
      </c>
      <c r="R170" s="83">
        <v>640</v>
      </c>
      <c r="S170" s="83">
        <v>1210.7142857142858</v>
      </c>
      <c r="T170" s="83">
        <v>220</v>
      </c>
      <c r="U170" s="83">
        <v>1360</v>
      </c>
    </row>
    <row r="171" spans="1:21" ht="15" customHeight="1" x14ac:dyDescent="0.35">
      <c r="A171" s="10" t="s">
        <v>32</v>
      </c>
      <c r="B171" s="10" t="s">
        <v>13</v>
      </c>
      <c r="C171" s="10" t="s">
        <v>610</v>
      </c>
      <c r="D171" s="10" t="s">
        <v>629</v>
      </c>
      <c r="E171" s="10" t="s">
        <v>724</v>
      </c>
      <c r="H171" s="10" t="s">
        <v>725</v>
      </c>
      <c r="I171" s="53">
        <v>1</v>
      </c>
      <c r="J171" s="53">
        <v>85.714285714285722</v>
      </c>
      <c r="K171" s="83"/>
      <c r="L171" s="83"/>
      <c r="M171" s="83"/>
      <c r="N171" s="83"/>
      <c r="O171" s="83"/>
      <c r="P171" s="83"/>
      <c r="Q171" s="83"/>
      <c r="R171" s="83"/>
      <c r="S171" s="83">
        <v>85.714285714285722</v>
      </c>
      <c r="T171" s="83"/>
      <c r="U171" s="83"/>
    </row>
    <row r="172" spans="1:21" ht="15" customHeight="1" x14ac:dyDescent="0.35">
      <c r="A172" s="10" t="s">
        <v>32</v>
      </c>
      <c r="B172" s="10" t="s">
        <v>13</v>
      </c>
      <c r="C172" s="10" t="s">
        <v>610</v>
      </c>
      <c r="D172" s="10" t="s">
        <v>629</v>
      </c>
      <c r="E172" s="10" t="s">
        <v>726</v>
      </c>
      <c r="H172" s="10" t="s">
        <v>563</v>
      </c>
      <c r="I172" s="53">
        <v>1</v>
      </c>
      <c r="J172" s="53">
        <v>23.076923076923077</v>
      </c>
      <c r="K172" s="83"/>
      <c r="L172" s="83"/>
      <c r="M172" s="83"/>
      <c r="N172" s="83">
        <v>23.076923076923077</v>
      </c>
      <c r="O172" s="83"/>
      <c r="P172" s="83"/>
      <c r="Q172" s="83"/>
      <c r="R172" s="83"/>
      <c r="S172" s="83"/>
      <c r="T172" s="83"/>
      <c r="U172" s="83"/>
    </row>
    <row r="173" spans="1:21" ht="15" customHeight="1" x14ac:dyDescent="0.35">
      <c r="A173" s="10" t="s">
        <v>32</v>
      </c>
      <c r="B173" s="10" t="s">
        <v>13</v>
      </c>
      <c r="C173" s="10" t="s">
        <v>610</v>
      </c>
      <c r="D173" s="10" t="s">
        <v>629</v>
      </c>
      <c r="E173" s="10" t="s">
        <v>727</v>
      </c>
      <c r="H173" s="10" t="s">
        <v>357</v>
      </c>
      <c r="I173" s="53">
        <v>1</v>
      </c>
      <c r="J173" s="53">
        <v>698.3</v>
      </c>
      <c r="K173" s="83">
        <v>460.79999999999995</v>
      </c>
      <c r="L173" s="83">
        <v>137.5</v>
      </c>
      <c r="M173" s="83"/>
      <c r="N173" s="83"/>
      <c r="O173" s="83"/>
      <c r="P173" s="83">
        <v>40</v>
      </c>
      <c r="Q173" s="83"/>
      <c r="R173" s="83"/>
      <c r="S173" s="83"/>
      <c r="T173" s="83">
        <v>40</v>
      </c>
      <c r="U173" s="83">
        <v>20</v>
      </c>
    </row>
    <row r="174" spans="1:21" ht="15" customHeight="1" x14ac:dyDescent="0.35">
      <c r="A174" s="10" t="s">
        <v>32</v>
      </c>
      <c r="B174" s="10" t="s">
        <v>13</v>
      </c>
      <c r="C174" s="10" t="s">
        <v>610</v>
      </c>
      <c r="D174" s="10" t="s">
        <v>629</v>
      </c>
      <c r="E174" s="10" t="s">
        <v>679</v>
      </c>
      <c r="H174" s="10" t="s">
        <v>360</v>
      </c>
      <c r="I174" s="53">
        <v>1</v>
      </c>
      <c r="J174" s="53">
        <v>15185.933333333334</v>
      </c>
      <c r="K174" s="83">
        <v>57.599999999999994</v>
      </c>
      <c r="L174" s="83">
        <v>450</v>
      </c>
      <c r="M174" s="83">
        <v>2975</v>
      </c>
      <c r="N174" s="83"/>
      <c r="O174" s="83"/>
      <c r="P174" s="83"/>
      <c r="Q174" s="83">
        <v>5483.3333333333339</v>
      </c>
      <c r="R174" s="83"/>
      <c r="S174" s="83"/>
      <c r="T174" s="83">
        <v>6180</v>
      </c>
      <c r="U174" s="83">
        <v>40</v>
      </c>
    </row>
    <row r="175" spans="1:21" ht="15" customHeight="1" x14ac:dyDescent="0.35">
      <c r="A175" s="10" t="s">
        <v>32</v>
      </c>
      <c r="B175" s="10" t="s">
        <v>13</v>
      </c>
      <c r="C175" s="10" t="s">
        <v>610</v>
      </c>
      <c r="D175" s="10" t="s">
        <v>629</v>
      </c>
      <c r="E175" s="10" t="s">
        <v>723</v>
      </c>
      <c r="H175" s="10" t="s">
        <v>564</v>
      </c>
      <c r="I175" s="53">
        <v>1</v>
      </c>
      <c r="J175" s="53">
        <v>145</v>
      </c>
      <c r="K175" s="83"/>
      <c r="L175" s="83"/>
      <c r="M175" s="83"/>
      <c r="N175" s="83"/>
      <c r="O175" s="83">
        <v>125</v>
      </c>
      <c r="P175" s="83"/>
      <c r="Q175" s="83"/>
      <c r="R175" s="83">
        <v>20</v>
      </c>
      <c r="S175" s="83"/>
      <c r="T175" s="83"/>
      <c r="U175" s="83"/>
    </row>
    <row r="176" spans="1:21" ht="15" customHeight="1" x14ac:dyDescent="0.35">
      <c r="A176" s="10" t="s">
        <v>32</v>
      </c>
      <c r="B176" s="10" t="s">
        <v>13</v>
      </c>
      <c r="C176" s="10" t="s">
        <v>610</v>
      </c>
      <c r="D176" s="10" t="s">
        <v>629</v>
      </c>
      <c r="E176" s="10" t="s">
        <v>723</v>
      </c>
      <c r="H176" s="10" t="s">
        <v>561</v>
      </c>
      <c r="I176" s="53">
        <v>1</v>
      </c>
      <c r="J176" s="53">
        <v>2502.4358974358975</v>
      </c>
      <c r="K176" s="83"/>
      <c r="L176" s="83"/>
      <c r="M176" s="83">
        <v>1291.6666666666667</v>
      </c>
      <c r="N176" s="83">
        <v>130.76923076923077</v>
      </c>
      <c r="O176" s="83"/>
      <c r="P176" s="83"/>
      <c r="Q176" s="83"/>
      <c r="R176" s="83">
        <v>40</v>
      </c>
      <c r="S176" s="83"/>
      <c r="T176" s="83"/>
      <c r="U176" s="83">
        <v>1040</v>
      </c>
    </row>
    <row r="177" spans="1:21" ht="15" customHeight="1" x14ac:dyDescent="0.35">
      <c r="A177" s="10" t="s">
        <v>32</v>
      </c>
      <c r="B177" s="10" t="s">
        <v>13</v>
      </c>
      <c r="C177" s="10" t="s">
        <v>610</v>
      </c>
      <c r="D177" s="10" t="s">
        <v>629</v>
      </c>
      <c r="H177" s="10" t="s">
        <v>565</v>
      </c>
      <c r="I177" s="53"/>
      <c r="J177" s="53">
        <v>487.38095238095241</v>
      </c>
      <c r="K177" s="83"/>
      <c r="L177" s="83"/>
      <c r="M177" s="83"/>
      <c r="N177" s="83"/>
      <c r="O177" s="83">
        <v>25</v>
      </c>
      <c r="P177" s="83"/>
      <c r="Q177" s="83">
        <v>366.66666666666669</v>
      </c>
      <c r="R177" s="83"/>
      <c r="S177" s="83">
        <v>35.714285714285715</v>
      </c>
      <c r="T177" s="83"/>
      <c r="U177" s="83">
        <v>60</v>
      </c>
    </row>
    <row r="178" spans="1:21" ht="15" customHeight="1" x14ac:dyDescent="0.35">
      <c r="A178" s="10" t="s">
        <v>83</v>
      </c>
      <c r="B178" s="10" t="s">
        <v>13</v>
      </c>
      <c r="C178" s="10" t="s">
        <v>612</v>
      </c>
      <c r="D178" s="10" t="s">
        <v>720</v>
      </c>
      <c r="E178" s="10" t="s">
        <v>721</v>
      </c>
      <c r="H178" s="10" t="s">
        <v>354</v>
      </c>
      <c r="I178" s="53">
        <v>1</v>
      </c>
      <c r="J178" s="53">
        <v>1144.6794871794873</v>
      </c>
      <c r="K178" s="83"/>
      <c r="L178" s="83">
        <v>12.5</v>
      </c>
      <c r="M178" s="83">
        <v>158.33333333333334</v>
      </c>
      <c r="N178" s="83">
        <v>53.846153846153847</v>
      </c>
      <c r="O178" s="83">
        <v>600</v>
      </c>
      <c r="P178" s="83"/>
      <c r="Q178" s="83"/>
      <c r="R178" s="83">
        <v>260</v>
      </c>
      <c r="S178" s="83"/>
      <c r="T178" s="83">
        <v>20</v>
      </c>
      <c r="U178" s="83">
        <v>40</v>
      </c>
    </row>
    <row r="179" spans="1:21" ht="15" customHeight="1" x14ac:dyDescent="0.35">
      <c r="A179" s="10" t="s">
        <v>83</v>
      </c>
      <c r="B179" s="10" t="s">
        <v>13</v>
      </c>
      <c r="C179" s="10" t="s">
        <v>612</v>
      </c>
      <c r="D179" s="10" t="s">
        <v>630</v>
      </c>
      <c r="E179" s="10" t="s">
        <v>681</v>
      </c>
      <c r="H179" s="10" t="s">
        <v>353</v>
      </c>
      <c r="I179" s="53">
        <v>1</v>
      </c>
      <c r="J179" s="53">
        <v>13916.145787545789</v>
      </c>
      <c r="K179" s="83">
        <v>1113.5999999999999</v>
      </c>
      <c r="L179" s="83">
        <v>125</v>
      </c>
      <c r="M179" s="83">
        <v>2025.0000000000002</v>
      </c>
      <c r="N179" s="83">
        <v>192.30769230769232</v>
      </c>
      <c r="O179" s="83">
        <v>225</v>
      </c>
      <c r="P179" s="83">
        <v>80</v>
      </c>
      <c r="Q179" s="83">
        <v>2166.666666666667</v>
      </c>
      <c r="R179" s="83">
        <v>1800</v>
      </c>
      <c r="S179" s="83">
        <v>28.571428571428573</v>
      </c>
      <c r="T179" s="83">
        <v>4880</v>
      </c>
      <c r="U179" s="83">
        <v>1280</v>
      </c>
    </row>
    <row r="180" spans="1:21" ht="15" customHeight="1" x14ac:dyDescent="0.35">
      <c r="A180" s="10" t="s">
        <v>83</v>
      </c>
      <c r="B180" s="10" t="s">
        <v>13</v>
      </c>
      <c r="C180" s="10" t="s">
        <v>612</v>
      </c>
      <c r="D180" s="10" t="s">
        <v>630</v>
      </c>
      <c r="H180" s="10" t="s">
        <v>560</v>
      </c>
      <c r="I180" s="53"/>
      <c r="J180" s="53">
        <v>537.6</v>
      </c>
      <c r="K180" s="83">
        <v>537.6</v>
      </c>
      <c r="L180" s="83"/>
      <c r="M180" s="83"/>
      <c r="N180" s="83"/>
      <c r="O180" s="83"/>
      <c r="P180" s="83"/>
      <c r="Q180" s="83"/>
      <c r="R180" s="83"/>
      <c r="S180" s="83"/>
      <c r="T180" s="83"/>
      <c r="U180" s="83"/>
    </row>
    <row r="181" spans="1:21" ht="15" customHeight="1" x14ac:dyDescent="0.35">
      <c r="A181" s="10" t="s">
        <v>83</v>
      </c>
      <c r="B181" s="10" t="s">
        <v>13</v>
      </c>
      <c r="C181" s="10" t="s">
        <v>612</v>
      </c>
      <c r="D181" s="10" t="s">
        <v>631</v>
      </c>
      <c r="H181" s="10" t="s">
        <v>562</v>
      </c>
      <c r="I181" s="53">
        <v>1</v>
      </c>
      <c r="J181" s="53">
        <v>176.41025641025641</v>
      </c>
      <c r="K181" s="83"/>
      <c r="L181" s="83"/>
      <c r="M181" s="83"/>
      <c r="N181" s="83">
        <v>23.076923076923077</v>
      </c>
      <c r="O181" s="83"/>
      <c r="P181" s="83"/>
      <c r="Q181" s="83">
        <v>133.33333333333334</v>
      </c>
      <c r="R181" s="83"/>
      <c r="S181" s="83"/>
      <c r="T181" s="83"/>
      <c r="U181" s="83">
        <v>20</v>
      </c>
    </row>
    <row r="182" spans="1:21" ht="15" customHeight="1" x14ac:dyDescent="0.35">
      <c r="A182" s="10" t="s">
        <v>91</v>
      </c>
      <c r="B182" s="10" t="s">
        <v>13</v>
      </c>
      <c r="C182" s="10" t="s">
        <v>611</v>
      </c>
      <c r="H182" s="10" t="s">
        <v>554</v>
      </c>
      <c r="I182" s="53">
        <v>1</v>
      </c>
      <c r="J182" s="53">
        <v>3220.8816849816849</v>
      </c>
      <c r="K182" s="83">
        <v>518.4</v>
      </c>
      <c r="L182" s="83">
        <v>512.5</v>
      </c>
      <c r="M182" s="83">
        <v>183.33333333333334</v>
      </c>
      <c r="N182" s="83">
        <v>123.07692307692308</v>
      </c>
      <c r="O182" s="83">
        <v>450</v>
      </c>
      <c r="P182" s="83"/>
      <c r="Q182" s="83">
        <v>550</v>
      </c>
      <c r="R182" s="83">
        <v>200</v>
      </c>
      <c r="S182" s="83">
        <v>3.5714285714285716</v>
      </c>
      <c r="T182" s="83"/>
      <c r="U182" s="83">
        <v>680</v>
      </c>
    </row>
    <row r="183" spans="1:21" ht="15" customHeight="1" x14ac:dyDescent="0.35">
      <c r="A183"/>
      <c r="B183"/>
      <c r="C183"/>
      <c r="D183"/>
      <c r="E183"/>
      <c r="F183"/>
      <c r="G183"/>
      <c r="H183"/>
      <c r="I183" s="53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84"/>
    </row>
    <row r="184" spans="1:21" ht="15" customHeight="1" x14ac:dyDescent="0.35">
      <c r="A184" s="9"/>
      <c r="B184" s="9"/>
      <c r="C184" s="9"/>
      <c r="D184" s="9"/>
      <c r="E184" s="9"/>
      <c r="F184" s="9"/>
      <c r="G184" s="9"/>
      <c r="H184" s="4" t="s">
        <v>273</v>
      </c>
      <c r="I184" s="53"/>
      <c r="J184" s="54">
        <v>127656.08058608057</v>
      </c>
      <c r="K184" s="55">
        <v>23520</v>
      </c>
      <c r="L184" s="55">
        <v>6425</v>
      </c>
      <c r="M184" s="55">
        <v>8108.333333333333</v>
      </c>
      <c r="N184" s="55">
        <v>638.46153846153845</v>
      </c>
      <c r="O184" s="55">
        <v>27700</v>
      </c>
      <c r="P184" s="55">
        <v>19940</v>
      </c>
      <c r="Q184" s="55">
        <v>14550.000000000002</v>
      </c>
      <c r="R184" s="55">
        <v>3480</v>
      </c>
      <c r="S184" s="55">
        <v>2714.2857142857147</v>
      </c>
      <c r="T184" s="55">
        <v>14960</v>
      </c>
      <c r="U184" s="55">
        <v>5620</v>
      </c>
    </row>
    <row r="185" spans="1:21" s="4" customFormat="1" ht="15" customHeight="1" x14ac:dyDescent="0.35">
      <c r="A185" s="9"/>
      <c r="B185" s="9"/>
      <c r="C185" s="9"/>
      <c r="D185" s="9"/>
      <c r="E185" s="9"/>
      <c r="F185" s="9"/>
      <c r="G185" s="9"/>
      <c r="H185" s="4" t="s">
        <v>150</v>
      </c>
      <c r="I185" s="54">
        <v>22</v>
      </c>
      <c r="J185" s="54"/>
      <c r="K185" s="55">
        <v>14</v>
      </c>
      <c r="L185" s="55">
        <v>11</v>
      </c>
      <c r="M185" s="55">
        <v>10</v>
      </c>
      <c r="N185" s="55">
        <v>11</v>
      </c>
      <c r="O185" s="55">
        <v>11</v>
      </c>
      <c r="P185" s="55">
        <v>7</v>
      </c>
      <c r="Q185" s="55">
        <v>10</v>
      </c>
      <c r="R185" s="55">
        <v>12</v>
      </c>
      <c r="S185" s="55">
        <v>7</v>
      </c>
      <c r="T185" s="55">
        <v>11</v>
      </c>
      <c r="U185" s="85">
        <v>13</v>
      </c>
    </row>
  </sheetData>
  <mergeCells count="1">
    <mergeCell ref="I9:J9"/>
  </mergeCells>
  <pageMargins left="0.75" right="0.75" top="1" bottom="1" header="0.5" footer="0.5"/>
  <pageSetup orientation="landscape" r:id="rId1"/>
  <headerFooter alignWithMargins="0">
    <oddFooter>&amp;L&amp;"KaratMedium,Regular"Biologica Environmental Services Ltd._x000D_&amp;1#&amp;"Calibri"&amp;11&amp;K000000 Classification: Protected A&amp;R&amp;P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A9FF-056C-4E12-82A8-E384DDAA59F8}">
  <dimension ref="A1:AJ598"/>
  <sheetViews>
    <sheetView tabSelected="1" zoomScale="90" zoomScaleNormal="90" workbookViewId="0">
      <pane ySplit="6" topLeftCell="A7" activePane="bottomLeft" state="frozen"/>
      <selection pane="bottomLeft" activeCell="H593" sqref="H593"/>
    </sheetView>
  </sheetViews>
  <sheetFormatPr defaultColWidth="9.1796875" defaultRowHeight="15" customHeight="1" x14ac:dyDescent="0.35"/>
  <cols>
    <col min="1" max="1" width="38.54296875" style="13" customWidth="1"/>
    <col min="2" max="2" width="14.1796875" style="13" bestFit="1" customWidth="1"/>
    <col min="3" max="3" width="7.54296875" style="13" bestFit="1" customWidth="1"/>
    <col min="4" max="4" width="15.26953125" style="13" bestFit="1" customWidth="1"/>
    <col min="5" max="5" width="20.81640625" style="13" bestFit="1" customWidth="1"/>
    <col min="6" max="6" width="18" style="13" bestFit="1" customWidth="1"/>
    <col min="7" max="7" width="18" style="13" customWidth="1"/>
    <col min="8" max="8" width="47.7265625" style="13" bestFit="1" customWidth="1"/>
    <col min="9" max="9" width="15.7265625" style="41" bestFit="1" customWidth="1"/>
    <col min="10" max="10" width="7.453125" style="75" bestFit="1" customWidth="1"/>
    <col min="11" max="11" width="18.81640625" style="78" bestFit="1" customWidth="1"/>
    <col min="12" max="12" width="16" style="13" bestFit="1" customWidth="1"/>
    <col min="13" max="13" width="10.54296875" style="13" bestFit="1" customWidth="1"/>
    <col min="14" max="14" width="15.7265625" style="13" bestFit="1" customWidth="1"/>
    <col min="15" max="15" width="13.453125" style="13" bestFit="1" customWidth="1"/>
    <col min="16" max="16" width="17.7265625" style="13" bestFit="1" customWidth="1"/>
    <col min="17" max="18" width="18.1796875" style="13" bestFit="1" customWidth="1"/>
    <col min="19" max="19" width="18.54296875" style="13" bestFit="1" customWidth="1"/>
    <col min="20" max="20" width="16.7265625" style="13" bestFit="1" customWidth="1"/>
    <col min="21" max="21" width="34.81640625" style="13" customWidth="1"/>
    <col min="22" max="22" width="6" style="13" bestFit="1" customWidth="1"/>
    <col min="23" max="23" width="4.26953125" style="13" bestFit="1" customWidth="1"/>
    <col min="24" max="24" width="4.54296875" style="13" bestFit="1" customWidth="1"/>
    <col min="25" max="25" width="5" style="13" bestFit="1" customWidth="1"/>
    <col min="26" max="26" width="4.7265625" style="13" bestFit="1" customWidth="1"/>
    <col min="27" max="27" width="7.81640625" style="13" bestFit="1" customWidth="1"/>
    <col min="28" max="28" width="13" style="43" bestFit="1" customWidth="1"/>
    <col min="29" max="29" width="16.81640625" style="42" bestFit="1" customWidth="1"/>
    <col min="30" max="30" width="18.26953125" style="43" bestFit="1" customWidth="1"/>
    <col min="31" max="31" width="20.26953125" style="78" bestFit="1" customWidth="1"/>
    <col min="32" max="32" width="17.453125" style="13" bestFit="1" customWidth="1"/>
    <col min="33" max="33" width="27.26953125" style="13" bestFit="1" customWidth="1"/>
    <col min="34" max="34" width="54.7265625" style="13" bestFit="1" customWidth="1"/>
    <col min="35" max="35" width="34.81640625" style="13" bestFit="1" customWidth="1"/>
    <col min="36" max="36" width="38.81640625" style="13" bestFit="1" customWidth="1"/>
    <col min="37" max="16384" width="9.1796875" style="13"/>
  </cols>
  <sheetData>
    <row r="1" spans="1:36" s="10" customFormat="1" ht="15" customHeight="1" x14ac:dyDescent="0.35">
      <c r="I1" s="67"/>
      <c r="J1" s="74"/>
      <c r="K1" s="76"/>
      <c r="N1" s="64"/>
      <c r="O1" s="64"/>
      <c r="P1" s="64"/>
      <c r="Q1" s="64"/>
      <c r="R1" s="64"/>
      <c r="S1" s="64"/>
      <c r="T1" s="64"/>
      <c r="X1" s="13"/>
      <c r="AB1" s="69"/>
      <c r="AC1" s="68"/>
      <c r="AD1" s="69"/>
      <c r="AE1" s="76"/>
      <c r="AF1" s="68"/>
      <c r="AH1" s="68"/>
    </row>
    <row r="2" spans="1:36" s="10" customFormat="1" ht="15" customHeight="1" x14ac:dyDescent="0.35">
      <c r="I2" s="67"/>
      <c r="J2" s="74"/>
      <c r="K2" s="76"/>
      <c r="N2" s="64"/>
      <c r="O2" s="66"/>
      <c r="P2" s="64"/>
      <c r="Q2" s="64"/>
      <c r="R2" s="64"/>
      <c r="S2" s="64"/>
      <c r="T2" s="64"/>
      <c r="U2" s="13"/>
      <c r="AB2" s="69"/>
      <c r="AC2" s="68"/>
      <c r="AD2" s="69"/>
      <c r="AE2" s="76"/>
      <c r="AF2" s="68"/>
      <c r="AG2" s="68"/>
      <c r="AH2" s="68"/>
      <c r="AI2" s="13"/>
    </row>
    <row r="3" spans="1:36" s="10" customFormat="1" ht="15" customHeight="1" x14ac:dyDescent="0.35">
      <c r="I3" s="67"/>
      <c r="J3" s="74"/>
      <c r="K3" s="76"/>
      <c r="N3" s="64"/>
      <c r="O3" s="64"/>
      <c r="P3" s="64"/>
      <c r="Q3" s="64"/>
      <c r="R3" s="64"/>
      <c r="S3" s="64"/>
      <c r="T3" s="64"/>
      <c r="AB3" s="69"/>
      <c r="AC3" s="68"/>
      <c r="AD3" s="69"/>
      <c r="AE3" s="76"/>
      <c r="AF3" s="68"/>
      <c r="AG3" s="68"/>
      <c r="AH3" s="68"/>
    </row>
    <row r="4" spans="1:36" s="10" customFormat="1" ht="15" customHeight="1" x14ac:dyDescent="0.35">
      <c r="A4" s="36" t="s">
        <v>291</v>
      </c>
      <c r="I4" s="67"/>
      <c r="J4" s="74"/>
      <c r="K4" s="76"/>
      <c r="N4" s="64"/>
      <c r="O4" s="64"/>
      <c r="P4" s="64"/>
      <c r="Q4" s="66"/>
      <c r="U4" s="13"/>
      <c r="AB4" s="69"/>
      <c r="AC4" s="68"/>
      <c r="AD4" s="69"/>
      <c r="AE4" s="76"/>
      <c r="AF4" s="65"/>
      <c r="AG4" s="68"/>
      <c r="AH4" s="68"/>
    </row>
    <row r="5" spans="1:36" s="10" customFormat="1" ht="15" customHeight="1" x14ac:dyDescent="0.35">
      <c r="I5" s="67"/>
      <c r="J5" s="74"/>
      <c r="K5" s="76"/>
      <c r="N5" s="70"/>
      <c r="AB5" s="69"/>
      <c r="AC5" s="68"/>
      <c r="AD5" s="69"/>
      <c r="AE5" s="76"/>
      <c r="AF5" s="65"/>
      <c r="AG5" s="68"/>
      <c r="AH5" s="68"/>
    </row>
    <row r="6" spans="1:36" s="36" customFormat="1" ht="15" customHeight="1" x14ac:dyDescent="0.35">
      <c r="A6" s="37" t="s">
        <v>0</v>
      </c>
      <c r="B6" s="37" t="s">
        <v>1</v>
      </c>
      <c r="C6" s="38" t="s">
        <v>2</v>
      </c>
      <c r="D6" s="39" t="s">
        <v>133</v>
      </c>
      <c r="E6" s="36" t="s">
        <v>128</v>
      </c>
      <c r="F6" s="38" t="s">
        <v>127</v>
      </c>
      <c r="G6" s="38" t="s">
        <v>858</v>
      </c>
      <c r="H6" s="38" t="s">
        <v>857</v>
      </c>
      <c r="I6" s="71" t="s">
        <v>112</v>
      </c>
      <c r="J6" s="37" t="s">
        <v>64</v>
      </c>
      <c r="K6" s="77" t="s">
        <v>260</v>
      </c>
      <c r="L6" s="37" t="s">
        <v>261</v>
      </c>
      <c r="M6" s="36" t="s">
        <v>143</v>
      </c>
      <c r="N6" s="38" t="s">
        <v>4</v>
      </c>
      <c r="O6" s="38" t="s">
        <v>5</v>
      </c>
      <c r="P6" s="38" t="s">
        <v>6</v>
      </c>
      <c r="Q6" s="38" t="s">
        <v>7</v>
      </c>
      <c r="R6" s="38" t="s">
        <v>8</v>
      </c>
      <c r="S6" s="38" t="s">
        <v>9</v>
      </c>
      <c r="T6" s="38" t="s">
        <v>841</v>
      </c>
      <c r="U6" s="36" t="s">
        <v>11</v>
      </c>
      <c r="V6" s="38" t="s">
        <v>18</v>
      </c>
      <c r="W6" s="38" t="s">
        <v>28</v>
      </c>
      <c r="X6" s="38" t="s">
        <v>17</v>
      </c>
      <c r="Y6" s="40" t="s">
        <v>15</v>
      </c>
      <c r="Z6" s="36" t="s">
        <v>21</v>
      </c>
      <c r="AA6" s="36" t="s">
        <v>47</v>
      </c>
      <c r="AB6" s="73" t="s">
        <v>154</v>
      </c>
      <c r="AC6" s="72" t="s">
        <v>113</v>
      </c>
      <c r="AD6" s="73" t="s">
        <v>61</v>
      </c>
      <c r="AE6" s="86" t="s">
        <v>132</v>
      </c>
      <c r="AF6" s="36" t="s">
        <v>262</v>
      </c>
      <c r="AG6" s="36" t="s">
        <v>263</v>
      </c>
      <c r="AH6" s="36" t="s">
        <v>42</v>
      </c>
      <c r="AI6" s="36" t="s">
        <v>264</v>
      </c>
      <c r="AJ6" s="36" t="s">
        <v>265</v>
      </c>
    </row>
    <row r="7" spans="1:36" ht="15" customHeight="1" x14ac:dyDescent="0.35">
      <c r="A7" s="13" t="s">
        <v>285</v>
      </c>
      <c r="B7" s="13" t="s">
        <v>259</v>
      </c>
      <c r="C7" s="13">
        <v>2024</v>
      </c>
      <c r="D7" s="13">
        <v>400</v>
      </c>
      <c r="E7" s="13" t="s">
        <v>295</v>
      </c>
      <c r="F7" s="13" t="s">
        <v>306</v>
      </c>
      <c r="G7" s="13" t="s">
        <v>862</v>
      </c>
      <c r="H7" s="13" t="s">
        <v>861</v>
      </c>
      <c r="I7" s="41">
        <v>45486</v>
      </c>
      <c r="J7" s="75" t="s">
        <v>578</v>
      </c>
      <c r="K7" s="78">
        <v>5</v>
      </c>
      <c r="L7" s="13">
        <v>96</v>
      </c>
      <c r="M7" s="13" t="s">
        <v>27</v>
      </c>
      <c r="N7" s="13" t="s">
        <v>26</v>
      </c>
      <c r="O7" s="13" t="s">
        <v>601</v>
      </c>
      <c r="P7" s="13" t="s">
        <v>613</v>
      </c>
      <c r="Q7" s="13" t="s">
        <v>632</v>
      </c>
      <c r="R7" s="13" t="s">
        <v>682</v>
      </c>
      <c r="T7" s="13">
        <v>68935</v>
      </c>
      <c r="U7" s="13" t="s">
        <v>325</v>
      </c>
      <c r="V7" s="13">
        <v>2</v>
      </c>
      <c r="AB7" s="13">
        <f t="shared" ref="AB7:AB70" si="0">SUM(V7:AA7)</f>
        <v>2</v>
      </c>
      <c r="AC7" s="42">
        <v>19.2</v>
      </c>
      <c r="AD7" s="43">
        <f t="shared" ref="AD7:AD70" si="1">AC7*AB7</f>
        <v>38.4</v>
      </c>
      <c r="AE7" s="78">
        <v>1</v>
      </c>
      <c r="AF7" s="13" t="s">
        <v>266</v>
      </c>
      <c r="AG7" s="13">
        <v>7</v>
      </c>
      <c r="AI7" s="13" t="s">
        <v>325</v>
      </c>
    </row>
    <row r="8" spans="1:36" ht="15" customHeight="1" x14ac:dyDescent="0.35">
      <c r="A8" s="13" t="s">
        <v>285</v>
      </c>
      <c r="B8" s="13" t="s">
        <v>259</v>
      </c>
      <c r="C8" s="13">
        <v>2024</v>
      </c>
      <c r="D8" s="13">
        <v>400</v>
      </c>
      <c r="E8" s="13" t="s">
        <v>295</v>
      </c>
      <c r="F8" s="13" t="s">
        <v>306</v>
      </c>
      <c r="G8" s="13" t="s">
        <v>862</v>
      </c>
      <c r="H8" s="13" t="s">
        <v>861</v>
      </c>
      <c r="I8" s="41">
        <v>45486</v>
      </c>
      <c r="J8" s="75" t="s">
        <v>578</v>
      </c>
      <c r="K8" s="78">
        <v>5</v>
      </c>
      <c r="L8" s="13">
        <v>96</v>
      </c>
      <c r="M8" s="13" t="s">
        <v>27</v>
      </c>
      <c r="N8" s="13" t="s">
        <v>26</v>
      </c>
      <c r="O8" s="13" t="s">
        <v>601</v>
      </c>
      <c r="P8" s="13" t="s">
        <v>613</v>
      </c>
      <c r="Q8" s="13" t="s">
        <v>632</v>
      </c>
      <c r="R8" s="13" t="s">
        <v>682</v>
      </c>
      <c r="T8" s="13">
        <v>68938</v>
      </c>
      <c r="U8" s="13" t="s">
        <v>326</v>
      </c>
      <c r="V8" s="13">
        <v>3</v>
      </c>
      <c r="AB8" s="13">
        <f t="shared" si="0"/>
        <v>3</v>
      </c>
      <c r="AC8" s="42">
        <v>19.2</v>
      </c>
      <c r="AD8" s="43">
        <f t="shared" si="1"/>
        <v>57.599999999999994</v>
      </c>
      <c r="AE8" s="78">
        <v>1</v>
      </c>
      <c r="AF8" s="13" t="s">
        <v>266</v>
      </c>
      <c r="AG8" s="13">
        <v>7</v>
      </c>
      <c r="AI8" s="13" t="s">
        <v>326</v>
      </c>
    </row>
    <row r="9" spans="1:36" ht="15" customHeight="1" x14ac:dyDescent="0.35">
      <c r="A9" s="13" t="s">
        <v>285</v>
      </c>
      <c r="B9" s="13" t="s">
        <v>259</v>
      </c>
      <c r="C9" s="13">
        <v>2024</v>
      </c>
      <c r="D9" s="13">
        <v>400</v>
      </c>
      <c r="E9" s="13" t="s">
        <v>295</v>
      </c>
      <c r="F9" s="13" t="s">
        <v>306</v>
      </c>
      <c r="G9" s="13" t="s">
        <v>862</v>
      </c>
      <c r="H9" s="13" t="s">
        <v>861</v>
      </c>
      <c r="I9" s="41">
        <v>45486</v>
      </c>
      <c r="J9" s="75" t="s">
        <v>578</v>
      </c>
      <c r="K9" s="78">
        <v>5</v>
      </c>
      <c r="L9" s="13">
        <v>96</v>
      </c>
      <c r="M9" s="13" t="s">
        <v>27</v>
      </c>
      <c r="N9" s="13" t="s">
        <v>26</v>
      </c>
      <c r="O9" s="13" t="s">
        <v>601</v>
      </c>
      <c r="P9" s="13" t="s">
        <v>613</v>
      </c>
      <c r="Q9" s="13" t="s">
        <v>632</v>
      </c>
      <c r="R9" s="13" t="s">
        <v>682</v>
      </c>
      <c r="T9" s="13">
        <v>68946</v>
      </c>
      <c r="U9" s="13" t="s">
        <v>324</v>
      </c>
      <c r="V9" s="13">
        <v>3</v>
      </c>
      <c r="AB9" s="13">
        <f t="shared" si="0"/>
        <v>3</v>
      </c>
      <c r="AC9" s="42">
        <v>19.2</v>
      </c>
      <c r="AD9" s="43">
        <f t="shared" si="1"/>
        <v>57.599999999999994</v>
      </c>
      <c r="AF9" s="13" t="s">
        <v>267</v>
      </c>
      <c r="AG9" s="13">
        <v>8</v>
      </c>
      <c r="AI9" s="13" t="s">
        <v>324</v>
      </c>
    </row>
    <row r="10" spans="1:36" ht="15" customHeight="1" x14ac:dyDescent="0.35">
      <c r="A10" s="13" t="s">
        <v>285</v>
      </c>
      <c r="B10" s="13" t="s">
        <v>259</v>
      </c>
      <c r="C10" s="13">
        <v>2024</v>
      </c>
      <c r="D10" s="13">
        <v>400</v>
      </c>
      <c r="E10" s="13" t="s">
        <v>295</v>
      </c>
      <c r="F10" s="13" t="s">
        <v>306</v>
      </c>
      <c r="G10" s="13" t="s">
        <v>862</v>
      </c>
      <c r="H10" s="13" t="s">
        <v>861</v>
      </c>
      <c r="I10" s="41">
        <v>45486</v>
      </c>
      <c r="J10" s="75" t="s">
        <v>578</v>
      </c>
      <c r="K10" s="78">
        <v>5</v>
      </c>
      <c r="L10" s="13">
        <v>96</v>
      </c>
      <c r="M10" s="13" t="s">
        <v>27</v>
      </c>
      <c r="N10" s="13" t="s">
        <v>26</v>
      </c>
      <c r="O10" s="13" t="s">
        <v>601</v>
      </c>
      <c r="P10" s="13" t="s">
        <v>613</v>
      </c>
      <c r="Q10" s="13" t="s">
        <v>632</v>
      </c>
      <c r="R10" s="13" t="s">
        <v>682</v>
      </c>
      <c r="T10" s="13">
        <v>68959</v>
      </c>
      <c r="U10" s="13" t="s">
        <v>323</v>
      </c>
      <c r="V10" s="13">
        <v>37</v>
      </c>
      <c r="W10" s="13">
        <v>3</v>
      </c>
      <c r="AB10" s="13">
        <f t="shared" si="0"/>
        <v>40</v>
      </c>
      <c r="AC10" s="42">
        <v>19.2</v>
      </c>
      <c r="AD10" s="43">
        <f t="shared" si="1"/>
        <v>768</v>
      </c>
      <c r="AE10" s="78">
        <v>1</v>
      </c>
      <c r="AF10" s="13" t="s">
        <v>267</v>
      </c>
      <c r="AG10" s="13">
        <v>10</v>
      </c>
      <c r="AI10" s="13" t="s">
        <v>323</v>
      </c>
    </row>
    <row r="11" spans="1:36" ht="15" customHeight="1" x14ac:dyDescent="0.35">
      <c r="A11" s="13" t="s">
        <v>285</v>
      </c>
      <c r="B11" s="13" t="s">
        <v>259</v>
      </c>
      <c r="C11" s="13">
        <v>2024</v>
      </c>
      <c r="D11" s="13">
        <v>400</v>
      </c>
      <c r="E11" s="13" t="s">
        <v>295</v>
      </c>
      <c r="F11" s="13" t="s">
        <v>306</v>
      </c>
      <c r="G11" s="13" t="s">
        <v>862</v>
      </c>
      <c r="H11" s="13" t="s">
        <v>861</v>
      </c>
      <c r="I11" s="41">
        <v>45486</v>
      </c>
      <c r="J11" s="75" t="s">
        <v>578</v>
      </c>
      <c r="K11" s="78">
        <v>5</v>
      </c>
      <c r="L11" s="13">
        <v>96</v>
      </c>
      <c r="M11" s="13" t="s">
        <v>27</v>
      </c>
      <c r="N11" s="13" t="s">
        <v>26</v>
      </c>
      <c r="O11" s="13" t="s">
        <v>601</v>
      </c>
      <c r="P11" s="13" t="s">
        <v>613</v>
      </c>
      <c r="Q11" s="13" t="s">
        <v>632</v>
      </c>
      <c r="R11" s="13" t="s">
        <v>682</v>
      </c>
      <c r="T11" s="13">
        <v>68856</v>
      </c>
      <c r="U11" s="13" t="s">
        <v>317</v>
      </c>
      <c r="V11" s="13">
        <v>2</v>
      </c>
      <c r="AB11" s="13">
        <f t="shared" si="0"/>
        <v>2</v>
      </c>
      <c r="AC11" s="42">
        <v>19.2</v>
      </c>
      <c r="AD11" s="43">
        <f t="shared" si="1"/>
        <v>38.4</v>
      </c>
      <c r="AE11" s="78">
        <v>1</v>
      </c>
      <c r="AF11" s="13" t="s">
        <v>267</v>
      </c>
      <c r="AG11" s="13">
        <v>6</v>
      </c>
      <c r="AI11" s="13" t="s">
        <v>317</v>
      </c>
    </row>
    <row r="12" spans="1:36" ht="15" customHeight="1" x14ac:dyDescent="0.35">
      <c r="A12" s="13" t="s">
        <v>285</v>
      </c>
      <c r="B12" s="13" t="s">
        <v>259</v>
      </c>
      <c r="C12" s="13">
        <v>2024</v>
      </c>
      <c r="D12" s="13">
        <v>400</v>
      </c>
      <c r="E12" s="13" t="s">
        <v>295</v>
      </c>
      <c r="F12" s="13" t="s">
        <v>306</v>
      </c>
      <c r="G12" s="13" t="s">
        <v>862</v>
      </c>
      <c r="H12" s="13" t="s">
        <v>861</v>
      </c>
      <c r="I12" s="41">
        <v>45486</v>
      </c>
      <c r="J12" s="75" t="s">
        <v>578</v>
      </c>
      <c r="K12" s="78">
        <v>5</v>
      </c>
      <c r="L12" s="13">
        <v>96</v>
      </c>
      <c r="M12" s="13" t="s">
        <v>27</v>
      </c>
      <c r="N12" s="13" t="s">
        <v>26</v>
      </c>
      <c r="O12" s="13" t="s">
        <v>601</v>
      </c>
      <c r="P12" s="13" t="s">
        <v>613</v>
      </c>
      <c r="Q12" s="13" t="s">
        <v>632</v>
      </c>
      <c r="R12" s="13" t="s">
        <v>682</v>
      </c>
      <c r="T12" s="13">
        <v>68872</v>
      </c>
      <c r="U12" s="13" t="s">
        <v>589</v>
      </c>
      <c r="V12" s="13">
        <v>1</v>
      </c>
      <c r="AB12" s="13">
        <f t="shared" si="0"/>
        <v>1</v>
      </c>
      <c r="AC12" s="42">
        <v>19.2</v>
      </c>
      <c r="AD12" s="43">
        <f t="shared" si="1"/>
        <v>19.2</v>
      </c>
      <c r="AE12" s="78">
        <v>1</v>
      </c>
      <c r="AF12" s="13" t="s">
        <v>267</v>
      </c>
      <c r="AG12" s="13">
        <v>6</v>
      </c>
      <c r="AI12" s="75" t="s">
        <v>589</v>
      </c>
    </row>
    <row r="13" spans="1:36" ht="15" customHeight="1" x14ac:dyDescent="0.35">
      <c r="A13" s="13" t="s">
        <v>285</v>
      </c>
      <c r="B13" s="13" t="s">
        <v>259</v>
      </c>
      <c r="C13" s="13">
        <v>2024</v>
      </c>
      <c r="D13" s="13">
        <v>400</v>
      </c>
      <c r="E13" s="13" t="s">
        <v>295</v>
      </c>
      <c r="F13" s="13" t="s">
        <v>306</v>
      </c>
      <c r="G13" s="13" t="s">
        <v>862</v>
      </c>
      <c r="H13" s="13" t="s">
        <v>861</v>
      </c>
      <c r="I13" s="41">
        <v>45486</v>
      </c>
      <c r="J13" s="75" t="s">
        <v>578</v>
      </c>
      <c r="K13" s="78">
        <v>5</v>
      </c>
      <c r="L13" s="13">
        <v>96</v>
      </c>
      <c r="M13" s="13" t="s">
        <v>27</v>
      </c>
      <c r="N13" s="13" t="s">
        <v>26</v>
      </c>
      <c r="O13" s="13" t="s">
        <v>601</v>
      </c>
      <c r="P13" s="13" t="s">
        <v>613</v>
      </c>
      <c r="Q13" s="13" t="s">
        <v>632</v>
      </c>
      <c r="R13" s="13" t="s">
        <v>682</v>
      </c>
      <c r="T13" s="13">
        <v>69010</v>
      </c>
      <c r="U13" s="13" t="s">
        <v>319</v>
      </c>
      <c r="V13" s="13">
        <v>2</v>
      </c>
      <c r="AB13" s="13">
        <f t="shared" si="0"/>
        <v>2</v>
      </c>
      <c r="AC13" s="42">
        <v>19.2</v>
      </c>
      <c r="AD13" s="43">
        <f t="shared" si="1"/>
        <v>38.4</v>
      </c>
      <c r="AE13" s="78">
        <v>1</v>
      </c>
      <c r="AF13" s="13" t="s">
        <v>267</v>
      </c>
      <c r="AG13" s="13">
        <v>6</v>
      </c>
      <c r="AI13" s="13" t="s">
        <v>319</v>
      </c>
    </row>
    <row r="14" spans="1:36" ht="15" customHeight="1" x14ac:dyDescent="0.35">
      <c r="A14" s="13" t="s">
        <v>285</v>
      </c>
      <c r="B14" s="13" t="s">
        <v>259</v>
      </c>
      <c r="C14" s="13">
        <v>2024</v>
      </c>
      <c r="D14" s="13">
        <v>400</v>
      </c>
      <c r="E14" s="13" t="s">
        <v>295</v>
      </c>
      <c r="F14" s="13" t="s">
        <v>306</v>
      </c>
      <c r="G14" s="13" t="s">
        <v>862</v>
      </c>
      <c r="H14" s="13" t="s">
        <v>861</v>
      </c>
      <c r="I14" s="41">
        <v>45486</v>
      </c>
      <c r="J14" s="75" t="s">
        <v>578</v>
      </c>
      <c r="K14" s="13">
        <v>5</v>
      </c>
      <c r="L14" s="13">
        <v>96</v>
      </c>
      <c r="M14" s="13" t="s">
        <v>110</v>
      </c>
      <c r="N14" s="13" t="s">
        <v>13</v>
      </c>
      <c r="O14" s="13" t="s">
        <v>602</v>
      </c>
      <c r="P14" s="13" t="s">
        <v>617</v>
      </c>
      <c r="Q14" s="13" t="s">
        <v>640</v>
      </c>
      <c r="T14" s="13">
        <v>553094</v>
      </c>
      <c r="U14" s="13" t="s">
        <v>330</v>
      </c>
      <c r="V14" s="13">
        <v>28</v>
      </c>
      <c r="AB14" s="13">
        <f t="shared" si="0"/>
        <v>28</v>
      </c>
      <c r="AC14" s="42">
        <v>19.2</v>
      </c>
      <c r="AD14" s="43">
        <f t="shared" si="1"/>
        <v>537.6</v>
      </c>
      <c r="AE14" s="78">
        <v>1</v>
      </c>
      <c r="AF14" s="13" t="s">
        <v>268</v>
      </c>
      <c r="AG14" s="13">
        <v>4</v>
      </c>
      <c r="AI14" s="13" t="s">
        <v>330</v>
      </c>
    </row>
    <row r="15" spans="1:36" ht="15" customHeight="1" x14ac:dyDescent="0.35">
      <c r="A15" s="13" t="s">
        <v>285</v>
      </c>
      <c r="B15" s="13" t="s">
        <v>259</v>
      </c>
      <c r="C15" s="13">
        <v>2024</v>
      </c>
      <c r="D15" s="13">
        <v>400</v>
      </c>
      <c r="E15" s="13" t="s">
        <v>295</v>
      </c>
      <c r="F15" s="13" t="s">
        <v>306</v>
      </c>
      <c r="G15" s="13" t="s">
        <v>862</v>
      </c>
      <c r="H15" s="13" t="s">
        <v>861</v>
      </c>
      <c r="I15" s="41">
        <v>45486</v>
      </c>
      <c r="J15" s="75" t="s">
        <v>578</v>
      </c>
      <c r="K15" s="13">
        <v>5</v>
      </c>
      <c r="L15" s="13">
        <v>96</v>
      </c>
      <c r="M15" s="13" t="s">
        <v>110</v>
      </c>
      <c r="N15" s="13" t="s">
        <v>13</v>
      </c>
      <c r="O15" s="13" t="s">
        <v>602</v>
      </c>
      <c r="P15" s="13" t="s">
        <v>617</v>
      </c>
      <c r="T15" s="13">
        <v>733326</v>
      </c>
      <c r="U15" s="13" t="s">
        <v>836</v>
      </c>
      <c r="AA15" s="13">
        <v>2</v>
      </c>
      <c r="AB15" s="13">
        <f t="shared" si="0"/>
        <v>2</v>
      </c>
      <c r="AC15" s="42">
        <v>19.2</v>
      </c>
      <c r="AD15" s="43">
        <f t="shared" si="1"/>
        <v>38.4</v>
      </c>
      <c r="AF15" s="13" t="s">
        <v>268</v>
      </c>
      <c r="AG15" s="13">
        <v>4</v>
      </c>
      <c r="AI15" s="13" t="s">
        <v>583</v>
      </c>
      <c r="AJ15" s="13" t="s">
        <v>836</v>
      </c>
    </row>
    <row r="16" spans="1:36" ht="15" customHeight="1" x14ac:dyDescent="0.35">
      <c r="A16" s="13" t="s">
        <v>285</v>
      </c>
      <c r="B16" s="13" t="s">
        <v>259</v>
      </c>
      <c r="C16" s="13">
        <v>2024</v>
      </c>
      <c r="D16" s="13">
        <v>400</v>
      </c>
      <c r="E16" s="13" t="s">
        <v>295</v>
      </c>
      <c r="F16" s="13" t="s">
        <v>306</v>
      </c>
      <c r="G16" s="13" t="s">
        <v>862</v>
      </c>
      <c r="H16" s="13" t="s">
        <v>861</v>
      </c>
      <c r="I16" s="41">
        <v>45486</v>
      </c>
      <c r="J16" s="75" t="s">
        <v>578</v>
      </c>
      <c r="K16" s="13">
        <v>5</v>
      </c>
      <c r="L16" s="13">
        <v>96</v>
      </c>
      <c r="M16" s="13" t="s">
        <v>110</v>
      </c>
      <c r="N16" s="13" t="s">
        <v>13</v>
      </c>
      <c r="O16" s="13" t="s">
        <v>602</v>
      </c>
      <c r="P16" s="13" t="s">
        <v>616</v>
      </c>
      <c r="Q16" s="13" t="s">
        <v>638</v>
      </c>
      <c r="T16" s="13">
        <v>82862</v>
      </c>
      <c r="U16" s="13" t="s">
        <v>377</v>
      </c>
      <c r="V16" s="13">
        <v>1</v>
      </c>
      <c r="AA16" s="13">
        <v>1</v>
      </c>
      <c r="AB16" s="13">
        <f t="shared" si="0"/>
        <v>2</v>
      </c>
      <c r="AC16" s="42">
        <v>19.2</v>
      </c>
      <c r="AD16" s="43">
        <f t="shared" si="1"/>
        <v>38.4</v>
      </c>
      <c r="AE16" s="78">
        <v>1</v>
      </c>
      <c r="AF16" s="13" t="s">
        <v>266</v>
      </c>
      <c r="AG16" s="13">
        <v>6</v>
      </c>
      <c r="AH16" s="13" t="s">
        <v>816</v>
      </c>
      <c r="AI16" s="13" t="s">
        <v>377</v>
      </c>
    </row>
    <row r="17" spans="1:36" ht="15" customHeight="1" x14ac:dyDescent="0.35">
      <c r="A17" s="13" t="s">
        <v>285</v>
      </c>
      <c r="B17" s="13" t="s">
        <v>259</v>
      </c>
      <c r="C17" s="13">
        <v>2024</v>
      </c>
      <c r="D17" s="13">
        <v>400</v>
      </c>
      <c r="E17" s="13" t="s">
        <v>295</v>
      </c>
      <c r="F17" s="13" t="s">
        <v>306</v>
      </c>
      <c r="G17" s="13" t="s">
        <v>862</v>
      </c>
      <c r="H17" s="13" t="s">
        <v>861</v>
      </c>
      <c r="I17" s="41">
        <v>45486</v>
      </c>
      <c r="J17" s="75" t="s">
        <v>578</v>
      </c>
      <c r="K17" s="13">
        <v>5</v>
      </c>
      <c r="L17" s="13">
        <v>96</v>
      </c>
      <c r="M17" s="13" t="s">
        <v>110</v>
      </c>
      <c r="N17" s="13" t="s">
        <v>13</v>
      </c>
      <c r="O17" s="13" t="s">
        <v>602</v>
      </c>
      <c r="P17" s="13" t="s">
        <v>616</v>
      </c>
      <c r="Q17" s="13" t="s">
        <v>639</v>
      </c>
      <c r="T17" s="13">
        <v>83051</v>
      </c>
      <c r="U17" s="13" t="s">
        <v>378</v>
      </c>
      <c r="V17" s="13">
        <v>1</v>
      </c>
      <c r="AB17" s="13">
        <f t="shared" si="0"/>
        <v>1</v>
      </c>
      <c r="AC17" s="42">
        <v>19.2</v>
      </c>
      <c r="AD17" s="43">
        <f t="shared" si="1"/>
        <v>19.2</v>
      </c>
      <c r="AE17" s="78">
        <v>1</v>
      </c>
      <c r="AF17" s="13" t="s">
        <v>266</v>
      </c>
      <c r="AG17" s="13">
        <v>6</v>
      </c>
      <c r="AI17" s="13" t="s">
        <v>378</v>
      </c>
    </row>
    <row r="18" spans="1:36" ht="15" customHeight="1" x14ac:dyDescent="0.35">
      <c r="A18" s="13" t="s">
        <v>285</v>
      </c>
      <c r="B18" s="13" t="s">
        <v>259</v>
      </c>
      <c r="C18" s="13">
        <v>2024</v>
      </c>
      <c r="D18" s="13">
        <v>400</v>
      </c>
      <c r="E18" s="13" t="s">
        <v>295</v>
      </c>
      <c r="F18" s="13" t="s">
        <v>306</v>
      </c>
      <c r="G18" s="13" t="s">
        <v>862</v>
      </c>
      <c r="H18" s="13" t="s">
        <v>861</v>
      </c>
      <c r="I18" s="41">
        <v>45486</v>
      </c>
      <c r="J18" s="75" t="s">
        <v>578</v>
      </c>
      <c r="K18" s="13">
        <v>5</v>
      </c>
      <c r="L18" s="13">
        <v>96</v>
      </c>
      <c r="M18" s="13" t="s">
        <v>110</v>
      </c>
      <c r="N18" s="13" t="s">
        <v>13</v>
      </c>
      <c r="O18" s="13" t="s">
        <v>602</v>
      </c>
      <c r="P18" s="13" t="s">
        <v>616</v>
      </c>
      <c r="Q18" s="13" t="s">
        <v>637</v>
      </c>
      <c r="T18" s="13">
        <v>83330</v>
      </c>
      <c r="U18" s="13" t="s">
        <v>376</v>
      </c>
      <c r="V18" s="13">
        <v>1</v>
      </c>
      <c r="AB18" s="13">
        <f t="shared" si="0"/>
        <v>1</v>
      </c>
      <c r="AC18" s="42">
        <v>19.2</v>
      </c>
      <c r="AD18" s="43">
        <f t="shared" si="1"/>
        <v>19.2</v>
      </c>
      <c r="AE18" s="78">
        <v>1</v>
      </c>
      <c r="AF18" s="13" t="s">
        <v>266</v>
      </c>
      <c r="AG18" s="13">
        <v>4</v>
      </c>
      <c r="AI18" s="13" t="s">
        <v>376</v>
      </c>
    </row>
    <row r="19" spans="1:36" ht="15" customHeight="1" x14ac:dyDescent="0.35">
      <c r="A19" s="13" t="s">
        <v>285</v>
      </c>
      <c r="B19" s="13" t="s">
        <v>259</v>
      </c>
      <c r="C19" s="13">
        <v>2024</v>
      </c>
      <c r="D19" s="13">
        <v>400</v>
      </c>
      <c r="E19" s="13" t="s">
        <v>295</v>
      </c>
      <c r="F19" s="13" t="s">
        <v>306</v>
      </c>
      <c r="G19" s="13" t="s">
        <v>862</v>
      </c>
      <c r="H19" s="13" t="s">
        <v>861</v>
      </c>
      <c r="I19" s="41">
        <v>45486</v>
      </c>
      <c r="J19" s="75" t="s">
        <v>578</v>
      </c>
      <c r="K19" s="13">
        <v>5</v>
      </c>
      <c r="L19" s="13">
        <v>96</v>
      </c>
      <c r="M19" s="13" t="s">
        <v>110</v>
      </c>
      <c r="N19" s="13" t="s">
        <v>13</v>
      </c>
      <c r="O19" s="13" t="s">
        <v>602</v>
      </c>
      <c r="P19" s="13" t="s">
        <v>616</v>
      </c>
      <c r="T19" s="13">
        <v>82769</v>
      </c>
      <c r="U19" s="13" t="s">
        <v>582</v>
      </c>
      <c r="AA19" s="13">
        <v>3</v>
      </c>
      <c r="AB19" s="13">
        <f t="shared" si="0"/>
        <v>3</v>
      </c>
      <c r="AC19" s="42">
        <v>19.2</v>
      </c>
      <c r="AD19" s="43">
        <f t="shared" si="1"/>
        <v>57.599999999999994</v>
      </c>
      <c r="AF19" s="13" t="s">
        <v>266</v>
      </c>
      <c r="AG19" s="13">
        <v>5</v>
      </c>
      <c r="AH19" s="13" t="s">
        <v>746</v>
      </c>
      <c r="AI19" s="13" t="s">
        <v>582</v>
      </c>
    </row>
    <row r="20" spans="1:36" ht="15" customHeight="1" x14ac:dyDescent="0.35">
      <c r="A20" s="13" t="s">
        <v>285</v>
      </c>
      <c r="B20" s="13" t="s">
        <v>259</v>
      </c>
      <c r="C20" s="13">
        <v>2024</v>
      </c>
      <c r="D20" s="13">
        <v>400</v>
      </c>
      <c r="E20" s="13" t="s">
        <v>295</v>
      </c>
      <c r="F20" s="13" t="s">
        <v>306</v>
      </c>
      <c r="G20" s="13" t="s">
        <v>862</v>
      </c>
      <c r="H20" s="13" t="s">
        <v>861</v>
      </c>
      <c r="I20" s="41">
        <v>45486</v>
      </c>
      <c r="J20" s="75" t="s">
        <v>578</v>
      </c>
      <c r="K20" s="13">
        <v>5</v>
      </c>
      <c r="L20" s="13">
        <v>96</v>
      </c>
      <c r="M20" s="13" t="s">
        <v>16</v>
      </c>
      <c r="N20" s="13" t="s">
        <v>13</v>
      </c>
      <c r="O20" s="13" t="s">
        <v>603</v>
      </c>
      <c r="P20" s="13" t="s">
        <v>619</v>
      </c>
      <c r="Q20" s="13" t="s">
        <v>643</v>
      </c>
      <c r="R20" s="13" t="s">
        <v>700</v>
      </c>
      <c r="S20" s="13" t="s">
        <v>710</v>
      </c>
      <c r="T20" s="13">
        <v>129254</v>
      </c>
      <c r="U20" s="13" t="s">
        <v>438</v>
      </c>
      <c r="X20" s="13">
        <v>48</v>
      </c>
      <c r="AB20" s="13">
        <f t="shared" si="0"/>
        <v>48</v>
      </c>
      <c r="AC20" s="42">
        <v>19.2</v>
      </c>
      <c r="AD20" s="43">
        <f t="shared" si="1"/>
        <v>921.59999999999991</v>
      </c>
      <c r="AE20" s="78">
        <v>1</v>
      </c>
      <c r="AF20" s="13" t="s">
        <v>267</v>
      </c>
      <c r="AG20" s="13">
        <v>10</v>
      </c>
      <c r="AI20" s="13" t="s">
        <v>438</v>
      </c>
    </row>
    <row r="21" spans="1:36" ht="15" customHeight="1" x14ac:dyDescent="0.35">
      <c r="A21" s="13" t="s">
        <v>285</v>
      </c>
      <c r="B21" s="13" t="s">
        <v>259</v>
      </c>
      <c r="C21" s="13">
        <v>2024</v>
      </c>
      <c r="D21" s="13">
        <v>400</v>
      </c>
      <c r="E21" s="13" t="s">
        <v>295</v>
      </c>
      <c r="F21" s="13" t="s">
        <v>306</v>
      </c>
      <c r="G21" s="13" t="s">
        <v>862</v>
      </c>
      <c r="H21" s="13" t="s">
        <v>861</v>
      </c>
      <c r="I21" s="41">
        <v>45486</v>
      </c>
      <c r="J21" s="75" t="s">
        <v>578</v>
      </c>
      <c r="K21" s="13">
        <v>5</v>
      </c>
      <c r="L21" s="13">
        <v>96</v>
      </c>
      <c r="M21" s="13" t="s">
        <v>16</v>
      </c>
      <c r="N21" s="13" t="s">
        <v>13</v>
      </c>
      <c r="O21" s="13" t="s">
        <v>603</v>
      </c>
      <c r="P21" s="13" t="s">
        <v>619</v>
      </c>
      <c r="Q21" s="13" t="s">
        <v>643</v>
      </c>
      <c r="R21" s="13" t="s">
        <v>700</v>
      </c>
      <c r="S21" s="13" t="s">
        <v>710</v>
      </c>
      <c r="T21" s="13">
        <v>129350</v>
      </c>
      <c r="U21" s="13" t="s">
        <v>442</v>
      </c>
      <c r="X21" s="13">
        <v>4</v>
      </c>
      <c r="AB21" s="13">
        <f t="shared" si="0"/>
        <v>4</v>
      </c>
      <c r="AC21" s="42">
        <v>19.2</v>
      </c>
      <c r="AD21" s="43">
        <f t="shared" si="1"/>
        <v>76.8</v>
      </c>
      <c r="AE21" s="78">
        <v>1</v>
      </c>
      <c r="AF21" s="13" t="s">
        <v>267</v>
      </c>
      <c r="AG21" s="13">
        <v>9</v>
      </c>
      <c r="AI21" s="13" t="s">
        <v>442</v>
      </c>
    </row>
    <row r="22" spans="1:36" ht="15" customHeight="1" x14ac:dyDescent="0.35">
      <c r="A22" s="13" t="s">
        <v>285</v>
      </c>
      <c r="B22" s="13" t="s">
        <v>259</v>
      </c>
      <c r="C22" s="13">
        <v>2024</v>
      </c>
      <c r="D22" s="13">
        <v>400</v>
      </c>
      <c r="E22" s="13" t="s">
        <v>295</v>
      </c>
      <c r="F22" s="13" t="s">
        <v>306</v>
      </c>
      <c r="G22" s="13" t="s">
        <v>862</v>
      </c>
      <c r="H22" s="13" t="s">
        <v>861</v>
      </c>
      <c r="I22" s="41">
        <v>45486</v>
      </c>
      <c r="J22" s="75" t="s">
        <v>578</v>
      </c>
      <c r="K22" s="13">
        <v>5</v>
      </c>
      <c r="L22" s="13">
        <v>96</v>
      </c>
      <c r="M22" s="13" t="s">
        <v>16</v>
      </c>
      <c r="N22" s="13" t="s">
        <v>13</v>
      </c>
      <c r="O22" s="13" t="s">
        <v>603</v>
      </c>
      <c r="P22" s="13" t="s">
        <v>619</v>
      </c>
      <c r="Q22" s="13" t="s">
        <v>643</v>
      </c>
      <c r="R22" s="13" t="s">
        <v>700</v>
      </c>
      <c r="S22" s="13" t="s">
        <v>710</v>
      </c>
      <c r="T22" s="13">
        <v>129657</v>
      </c>
      <c r="U22" s="13" t="s">
        <v>440</v>
      </c>
      <c r="X22" s="13">
        <v>1</v>
      </c>
      <c r="AB22" s="13">
        <f t="shared" si="0"/>
        <v>1</v>
      </c>
      <c r="AC22" s="42">
        <v>19.2</v>
      </c>
      <c r="AD22" s="43">
        <f t="shared" si="1"/>
        <v>19.2</v>
      </c>
      <c r="AE22" s="78">
        <v>1</v>
      </c>
      <c r="AF22" s="13" t="s">
        <v>268</v>
      </c>
      <c r="AG22" s="13">
        <v>6</v>
      </c>
      <c r="AI22" s="13" t="s">
        <v>440</v>
      </c>
    </row>
    <row r="23" spans="1:36" ht="15" customHeight="1" x14ac:dyDescent="0.35">
      <c r="A23" s="13" t="s">
        <v>285</v>
      </c>
      <c r="B23" s="13" t="s">
        <v>259</v>
      </c>
      <c r="C23" s="13">
        <v>2024</v>
      </c>
      <c r="D23" s="13">
        <v>400</v>
      </c>
      <c r="E23" s="13" t="s">
        <v>295</v>
      </c>
      <c r="F23" s="13" t="s">
        <v>306</v>
      </c>
      <c r="G23" s="13" t="s">
        <v>862</v>
      </c>
      <c r="H23" s="13" t="s">
        <v>861</v>
      </c>
      <c r="I23" s="41">
        <v>45486</v>
      </c>
      <c r="J23" s="75" t="s">
        <v>578</v>
      </c>
      <c r="K23" s="13">
        <v>5</v>
      </c>
      <c r="L23" s="13">
        <v>96</v>
      </c>
      <c r="M23" s="13" t="s">
        <v>16</v>
      </c>
      <c r="N23" s="13" t="s">
        <v>13</v>
      </c>
      <c r="O23" s="13" t="s">
        <v>603</v>
      </c>
      <c r="P23" s="13" t="s">
        <v>619</v>
      </c>
      <c r="Q23" s="13" t="s">
        <v>643</v>
      </c>
      <c r="R23" s="13" t="s">
        <v>700</v>
      </c>
      <c r="S23" s="13" t="s">
        <v>709</v>
      </c>
      <c r="T23" s="13">
        <v>129851</v>
      </c>
      <c r="U23" s="13" t="s">
        <v>437</v>
      </c>
      <c r="X23" s="13">
        <v>8</v>
      </c>
      <c r="AB23" s="13">
        <f t="shared" si="0"/>
        <v>8</v>
      </c>
      <c r="AC23" s="42">
        <v>19.2</v>
      </c>
      <c r="AD23" s="43">
        <f t="shared" si="1"/>
        <v>153.6</v>
      </c>
      <c r="AE23" s="78">
        <v>1</v>
      </c>
      <c r="AF23" s="13" t="s">
        <v>267</v>
      </c>
      <c r="AG23" s="13">
        <v>5</v>
      </c>
      <c r="AI23" s="13" t="s">
        <v>437</v>
      </c>
    </row>
    <row r="24" spans="1:36" ht="15" customHeight="1" x14ac:dyDescent="0.35">
      <c r="A24" s="13" t="s">
        <v>285</v>
      </c>
      <c r="B24" s="13" t="s">
        <v>259</v>
      </c>
      <c r="C24" s="13">
        <v>2024</v>
      </c>
      <c r="D24" s="13">
        <v>400</v>
      </c>
      <c r="E24" s="13" t="s">
        <v>295</v>
      </c>
      <c r="F24" s="13" t="s">
        <v>306</v>
      </c>
      <c r="G24" s="13" t="s">
        <v>862</v>
      </c>
      <c r="H24" s="13" t="s">
        <v>861</v>
      </c>
      <c r="I24" s="41">
        <v>45486</v>
      </c>
      <c r="J24" s="75" t="s">
        <v>578</v>
      </c>
      <c r="K24" s="13">
        <v>5</v>
      </c>
      <c r="L24" s="13">
        <v>96</v>
      </c>
      <c r="M24" s="13" t="s">
        <v>16</v>
      </c>
      <c r="N24" s="13" t="s">
        <v>13</v>
      </c>
      <c r="O24" s="13" t="s">
        <v>603</v>
      </c>
      <c r="P24" s="13" t="s">
        <v>619</v>
      </c>
      <c r="Q24" s="13" t="s">
        <v>643</v>
      </c>
      <c r="R24" s="13" t="s">
        <v>700</v>
      </c>
      <c r="S24" s="13" t="s">
        <v>708</v>
      </c>
      <c r="T24" s="13" t="s">
        <v>711</v>
      </c>
      <c r="U24" s="13" t="s">
        <v>441</v>
      </c>
      <c r="X24" s="13">
        <v>12</v>
      </c>
      <c r="AB24" s="13">
        <f t="shared" si="0"/>
        <v>12</v>
      </c>
      <c r="AC24" s="42">
        <v>19.2</v>
      </c>
      <c r="AD24" s="43">
        <f t="shared" si="1"/>
        <v>230.39999999999998</v>
      </c>
      <c r="AF24" s="13" t="s">
        <v>267</v>
      </c>
      <c r="AG24" s="75" t="s">
        <v>729</v>
      </c>
      <c r="AI24" s="13" t="s">
        <v>441</v>
      </c>
      <c r="AJ24" s="13" t="s">
        <v>728</v>
      </c>
    </row>
    <row r="25" spans="1:36" ht="15" customHeight="1" x14ac:dyDescent="0.35">
      <c r="A25" s="13" t="s">
        <v>285</v>
      </c>
      <c r="B25" s="13" t="s">
        <v>259</v>
      </c>
      <c r="C25" s="13">
        <v>2024</v>
      </c>
      <c r="D25" s="13">
        <v>400</v>
      </c>
      <c r="E25" s="13" t="s">
        <v>295</v>
      </c>
      <c r="F25" s="13" t="s">
        <v>306</v>
      </c>
      <c r="G25" s="13" t="s">
        <v>862</v>
      </c>
      <c r="H25" s="13" t="s">
        <v>861</v>
      </c>
      <c r="I25" s="41">
        <v>45486</v>
      </c>
      <c r="J25" s="75" t="s">
        <v>578</v>
      </c>
      <c r="K25" s="13">
        <v>5</v>
      </c>
      <c r="L25" s="13">
        <v>96</v>
      </c>
      <c r="M25" s="13" t="s">
        <v>16</v>
      </c>
      <c r="N25" s="13" t="s">
        <v>13</v>
      </c>
      <c r="O25" s="13" t="s">
        <v>603</v>
      </c>
      <c r="P25" s="13" t="s">
        <v>619</v>
      </c>
      <c r="Q25" s="13" t="s">
        <v>643</v>
      </c>
      <c r="R25" s="13" t="s">
        <v>700</v>
      </c>
      <c r="S25" s="13" t="s">
        <v>708</v>
      </c>
      <c r="T25" s="13">
        <v>129935</v>
      </c>
      <c r="U25" s="13" t="s">
        <v>336</v>
      </c>
      <c r="X25" s="13">
        <v>31</v>
      </c>
      <c r="AB25" s="13">
        <f t="shared" si="0"/>
        <v>31</v>
      </c>
      <c r="AC25" s="42">
        <v>19.2</v>
      </c>
      <c r="AD25" s="43">
        <f t="shared" si="1"/>
        <v>595.19999999999993</v>
      </c>
      <c r="AE25" s="78">
        <v>1</v>
      </c>
      <c r="AF25" s="13" t="s">
        <v>267</v>
      </c>
      <c r="AG25" s="13">
        <v>6</v>
      </c>
      <c r="AI25" s="13" t="s">
        <v>336</v>
      </c>
    </row>
    <row r="26" spans="1:36" ht="15" customHeight="1" x14ac:dyDescent="0.35">
      <c r="A26" s="13" t="s">
        <v>285</v>
      </c>
      <c r="B26" s="13" t="s">
        <v>259</v>
      </c>
      <c r="C26" s="13">
        <v>2024</v>
      </c>
      <c r="D26" s="13">
        <v>400</v>
      </c>
      <c r="E26" s="13" t="s">
        <v>295</v>
      </c>
      <c r="F26" s="13" t="s">
        <v>306</v>
      </c>
      <c r="G26" s="13" t="s">
        <v>862</v>
      </c>
      <c r="H26" s="13" t="s">
        <v>861</v>
      </c>
      <c r="I26" s="41">
        <v>45486</v>
      </c>
      <c r="J26" s="75" t="s">
        <v>578</v>
      </c>
      <c r="K26" s="13">
        <v>5</v>
      </c>
      <c r="L26" s="13">
        <v>96</v>
      </c>
      <c r="M26" s="13" t="s">
        <v>16</v>
      </c>
      <c r="N26" s="13" t="s">
        <v>13</v>
      </c>
      <c r="O26" s="13" t="s">
        <v>603</v>
      </c>
      <c r="P26" s="13" t="s">
        <v>619</v>
      </c>
      <c r="Q26" s="13" t="s">
        <v>643</v>
      </c>
      <c r="R26" s="13" t="s">
        <v>700</v>
      </c>
      <c r="S26" s="13" t="s">
        <v>708</v>
      </c>
      <c r="T26" s="13" t="s">
        <v>711</v>
      </c>
      <c r="U26" s="13" t="s">
        <v>835</v>
      </c>
      <c r="X26" s="13">
        <v>1</v>
      </c>
      <c r="AB26" s="13">
        <f t="shared" si="0"/>
        <v>1</v>
      </c>
      <c r="AC26" s="42">
        <v>19.2</v>
      </c>
      <c r="AD26" s="43">
        <f t="shared" si="1"/>
        <v>19.2</v>
      </c>
      <c r="AE26" s="78">
        <v>1</v>
      </c>
      <c r="AF26" s="13" t="s">
        <v>267</v>
      </c>
      <c r="AG26" s="13">
        <v>4</v>
      </c>
      <c r="AI26" s="13" t="s">
        <v>587</v>
      </c>
      <c r="AJ26" s="13" t="s">
        <v>835</v>
      </c>
    </row>
    <row r="27" spans="1:36" ht="15" customHeight="1" x14ac:dyDescent="0.35">
      <c r="A27" s="13" t="s">
        <v>285</v>
      </c>
      <c r="B27" s="13" t="s">
        <v>259</v>
      </c>
      <c r="C27" s="13">
        <v>2024</v>
      </c>
      <c r="D27" s="13">
        <v>400</v>
      </c>
      <c r="E27" s="13" t="s">
        <v>295</v>
      </c>
      <c r="F27" s="13" t="s">
        <v>306</v>
      </c>
      <c r="G27" s="13" t="s">
        <v>862</v>
      </c>
      <c r="H27" s="13" t="s">
        <v>861</v>
      </c>
      <c r="I27" s="41">
        <v>45486</v>
      </c>
      <c r="J27" s="75" t="s">
        <v>578</v>
      </c>
      <c r="K27" s="13">
        <v>5</v>
      </c>
      <c r="L27" s="13">
        <v>96</v>
      </c>
      <c r="M27" s="13" t="s">
        <v>16</v>
      </c>
      <c r="N27" s="13" t="s">
        <v>13</v>
      </c>
      <c r="O27" s="13" t="s">
        <v>603</v>
      </c>
      <c r="P27" s="13" t="s">
        <v>619</v>
      </c>
      <c r="Q27" s="13" t="s">
        <v>643</v>
      </c>
      <c r="R27" s="13" t="s">
        <v>700</v>
      </c>
      <c r="S27" s="13" t="s">
        <v>708</v>
      </c>
      <c r="T27" s="13">
        <v>129978</v>
      </c>
      <c r="U27" s="13" t="s">
        <v>586</v>
      </c>
      <c r="X27" s="13">
        <v>20</v>
      </c>
      <c r="AB27" s="13">
        <f t="shared" si="0"/>
        <v>20</v>
      </c>
      <c r="AC27" s="42">
        <v>19.2</v>
      </c>
      <c r="AD27" s="43">
        <f t="shared" si="1"/>
        <v>384</v>
      </c>
      <c r="AE27" s="78">
        <v>1</v>
      </c>
      <c r="AF27" s="13" t="s">
        <v>269</v>
      </c>
      <c r="AG27" s="13">
        <v>6</v>
      </c>
      <c r="AI27" s="13" t="s">
        <v>586</v>
      </c>
    </row>
    <row r="28" spans="1:36" ht="15" customHeight="1" x14ac:dyDescent="0.35">
      <c r="A28" s="13" t="s">
        <v>285</v>
      </c>
      <c r="B28" s="13" t="s">
        <v>259</v>
      </c>
      <c r="C28" s="13">
        <v>2024</v>
      </c>
      <c r="D28" s="13">
        <v>400</v>
      </c>
      <c r="E28" s="13" t="s">
        <v>295</v>
      </c>
      <c r="F28" s="13" t="s">
        <v>306</v>
      </c>
      <c r="G28" s="13" t="s">
        <v>862</v>
      </c>
      <c r="H28" s="13" t="s">
        <v>861</v>
      </c>
      <c r="I28" s="41">
        <v>45486</v>
      </c>
      <c r="J28" s="75" t="s">
        <v>578</v>
      </c>
      <c r="K28" s="13">
        <v>5</v>
      </c>
      <c r="L28" s="13">
        <v>96</v>
      </c>
      <c r="M28" s="13" t="s">
        <v>16</v>
      </c>
      <c r="N28" s="13" t="s">
        <v>13</v>
      </c>
      <c r="O28" s="13" t="s">
        <v>603</v>
      </c>
      <c r="P28" s="13" t="s">
        <v>619</v>
      </c>
      <c r="Q28" s="13" t="s">
        <v>643</v>
      </c>
      <c r="R28" s="13" t="s">
        <v>701</v>
      </c>
      <c r="T28" s="13">
        <v>128463</v>
      </c>
      <c r="U28" s="13" t="s">
        <v>340</v>
      </c>
      <c r="X28" s="13">
        <v>136</v>
      </c>
      <c r="AB28" s="13">
        <f t="shared" si="0"/>
        <v>136</v>
      </c>
      <c r="AC28" s="42">
        <v>19.2</v>
      </c>
      <c r="AD28" s="43">
        <f t="shared" si="1"/>
        <v>2611.1999999999998</v>
      </c>
      <c r="AE28" s="78">
        <v>1</v>
      </c>
      <c r="AF28" s="13" t="s">
        <v>267</v>
      </c>
      <c r="AG28" s="13">
        <v>10</v>
      </c>
      <c r="AI28" s="13" t="s">
        <v>340</v>
      </c>
    </row>
    <row r="29" spans="1:36" ht="15" customHeight="1" x14ac:dyDescent="0.35">
      <c r="A29" s="13" t="s">
        <v>285</v>
      </c>
      <c r="B29" s="13" t="s">
        <v>259</v>
      </c>
      <c r="C29" s="13">
        <v>2024</v>
      </c>
      <c r="D29" s="13">
        <v>400</v>
      </c>
      <c r="E29" s="13" t="s">
        <v>295</v>
      </c>
      <c r="F29" s="13" t="s">
        <v>306</v>
      </c>
      <c r="G29" s="13" t="s">
        <v>862</v>
      </c>
      <c r="H29" s="13" t="s">
        <v>861</v>
      </c>
      <c r="I29" s="41">
        <v>45486</v>
      </c>
      <c r="J29" s="75" t="s">
        <v>578</v>
      </c>
      <c r="K29" s="13">
        <v>5</v>
      </c>
      <c r="L29" s="13">
        <v>96</v>
      </c>
      <c r="M29" s="13" t="s">
        <v>16</v>
      </c>
      <c r="N29" s="13" t="s">
        <v>13</v>
      </c>
      <c r="O29" s="13" t="s">
        <v>603</v>
      </c>
      <c r="P29" s="13" t="s">
        <v>619</v>
      </c>
      <c r="Q29" s="13" t="s">
        <v>643</v>
      </c>
      <c r="R29" s="13" t="s">
        <v>701</v>
      </c>
      <c r="T29" s="13">
        <v>128563</v>
      </c>
      <c r="U29" s="13" t="s">
        <v>439</v>
      </c>
      <c r="X29" s="13">
        <v>3</v>
      </c>
      <c r="AB29" s="13">
        <f t="shared" si="0"/>
        <v>3</v>
      </c>
      <c r="AC29" s="42">
        <v>19.2</v>
      </c>
      <c r="AD29" s="43">
        <f t="shared" si="1"/>
        <v>57.599999999999994</v>
      </c>
      <c r="AE29" s="78">
        <v>1</v>
      </c>
      <c r="AF29" s="13" t="s">
        <v>267</v>
      </c>
      <c r="AG29" s="13">
        <v>7</v>
      </c>
      <c r="AI29" s="13" t="s">
        <v>439</v>
      </c>
    </row>
    <row r="30" spans="1:36" ht="15" customHeight="1" x14ac:dyDescent="0.35">
      <c r="A30" s="13" t="s">
        <v>285</v>
      </c>
      <c r="B30" s="13" t="s">
        <v>259</v>
      </c>
      <c r="C30" s="13">
        <v>2024</v>
      </c>
      <c r="D30" s="13">
        <v>400</v>
      </c>
      <c r="E30" s="13" t="s">
        <v>295</v>
      </c>
      <c r="F30" s="13" t="s">
        <v>306</v>
      </c>
      <c r="G30" s="13" t="s">
        <v>862</v>
      </c>
      <c r="H30" s="13" t="s">
        <v>861</v>
      </c>
      <c r="I30" s="41">
        <v>45486</v>
      </c>
      <c r="J30" s="75" t="s">
        <v>578</v>
      </c>
      <c r="K30" s="13">
        <v>5</v>
      </c>
      <c r="L30" s="13">
        <v>96</v>
      </c>
      <c r="M30" s="13" t="s">
        <v>16</v>
      </c>
      <c r="N30" s="13" t="s">
        <v>13</v>
      </c>
      <c r="O30" s="13" t="s">
        <v>603</v>
      </c>
      <c r="P30" s="13" t="s">
        <v>619</v>
      </c>
      <c r="Q30" s="13" t="s">
        <v>643</v>
      </c>
      <c r="R30" s="13" t="s">
        <v>701</v>
      </c>
      <c r="T30" s="13">
        <v>128457</v>
      </c>
      <c r="U30" s="13" t="s">
        <v>341</v>
      </c>
      <c r="X30" s="13">
        <v>10</v>
      </c>
      <c r="AB30" s="13">
        <f t="shared" si="0"/>
        <v>10</v>
      </c>
      <c r="AC30" s="42">
        <v>19.2</v>
      </c>
      <c r="AD30" s="43">
        <f t="shared" si="1"/>
        <v>192</v>
      </c>
      <c r="AF30" s="13" t="s">
        <v>267</v>
      </c>
      <c r="AG30" s="13">
        <v>6</v>
      </c>
      <c r="AI30" s="13" t="s">
        <v>341</v>
      </c>
    </row>
    <row r="31" spans="1:36" ht="15" customHeight="1" x14ac:dyDescent="0.35">
      <c r="A31" s="13" t="s">
        <v>285</v>
      </c>
      <c r="B31" s="13" t="s">
        <v>259</v>
      </c>
      <c r="C31" s="13">
        <v>2024</v>
      </c>
      <c r="D31" s="13">
        <v>400</v>
      </c>
      <c r="E31" s="13" t="s">
        <v>295</v>
      </c>
      <c r="F31" s="13" t="s">
        <v>306</v>
      </c>
      <c r="G31" s="13" t="s">
        <v>862</v>
      </c>
      <c r="H31" s="13" t="s">
        <v>861</v>
      </c>
      <c r="I31" s="41">
        <v>45486</v>
      </c>
      <c r="J31" s="75" t="s">
        <v>578</v>
      </c>
      <c r="K31" s="13">
        <v>5</v>
      </c>
      <c r="L31" s="13">
        <v>96</v>
      </c>
      <c r="M31" s="13" t="s">
        <v>16</v>
      </c>
      <c r="N31" s="13" t="s">
        <v>13</v>
      </c>
      <c r="O31" s="13" t="s">
        <v>603</v>
      </c>
      <c r="P31" s="13" t="s">
        <v>619</v>
      </c>
      <c r="Q31" s="13" t="s">
        <v>643</v>
      </c>
      <c r="R31" s="13" t="s">
        <v>701</v>
      </c>
      <c r="T31" s="13">
        <v>128968</v>
      </c>
      <c r="U31" s="13" t="s">
        <v>443</v>
      </c>
      <c r="X31" s="13">
        <v>5</v>
      </c>
      <c r="AB31" s="13">
        <f t="shared" si="0"/>
        <v>5</v>
      </c>
      <c r="AC31" s="42">
        <v>19.2</v>
      </c>
      <c r="AD31" s="43">
        <f t="shared" si="1"/>
        <v>96</v>
      </c>
      <c r="AE31" s="78">
        <v>1</v>
      </c>
      <c r="AF31" s="13" t="s">
        <v>267</v>
      </c>
      <c r="AG31" s="13">
        <v>4</v>
      </c>
      <c r="AI31" s="13" t="s">
        <v>443</v>
      </c>
    </row>
    <row r="32" spans="1:36" ht="15" customHeight="1" x14ac:dyDescent="0.35">
      <c r="A32" s="13" t="s">
        <v>285</v>
      </c>
      <c r="B32" s="13" t="s">
        <v>259</v>
      </c>
      <c r="C32" s="13">
        <v>2024</v>
      </c>
      <c r="D32" s="13">
        <v>400</v>
      </c>
      <c r="E32" s="13" t="s">
        <v>295</v>
      </c>
      <c r="F32" s="13" t="s">
        <v>306</v>
      </c>
      <c r="G32" s="13" t="s">
        <v>862</v>
      </c>
      <c r="H32" s="13" t="s">
        <v>861</v>
      </c>
      <c r="I32" s="41">
        <v>45486</v>
      </c>
      <c r="J32" s="75" t="s">
        <v>578</v>
      </c>
      <c r="K32" s="13">
        <v>5</v>
      </c>
      <c r="L32" s="13">
        <v>96</v>
      </c>
      <c r="M32" s="13" t="s">
        <v>16</v>
      </c>
      <c r="N32" s="13" t="s">
        <v>13</v>
      </c>
      <c r="O32" s="13" t="s">
        <v>603</v>
      </c>
      <c r="P32" s="13" t="s">
        <v>619</v>
      </c>
      <c r="Q32" s="13" t="s">
        <v>643</v>
      </c>
      <c r="R32" s="13" t="s">
        <v>701</v>
      </c>
      <c r="T32" s="13">
        <v>129018</v>
      </c>
      <c r="U32" s="13" t="s">
        <v>337</v>
      </c>
      <c r="X32" s="13">
        <v>4</v>
      </c>
      <c r="AB32" s="13">
        <f t="shared" si="0"/>
        <v>4</v>
      </c>
      <c r="AC32" s="42">
        <v>19.2</v>
      </c>
      <c r="AD32" s="43">
        <f t="shared" si="1"/>
        <v>76.8</v>
      </c>
      <c r="AE32" s="78">
        <v>1</v>
      </c>
      <c r="AF32" s="13" t="s">
        <v>267</v>
      </c>
      <c r="AG32" s="13">
        <v>8</v>
      </c>
      <c r="AI32" s="13" t="s">
        <v>337</v>
      </c>
    </row>
    <row r="33" spans="1:36" ht="15" customHeight="1" x14ac:dyDescent="0.35">
      <c r="A33" s="13" t="s">
        <v>285</v>
      </c>
      <c r="B33" s="13" t="s">
        <v>259</v>
      </c>
      <c r="C33" s="13">
        <v>2024</v>
      </c>
      <c r="D33" s="13">
        <v>400</v>
      </c>
      <c r="E33" s="13" t="s">
        <v>295</v>
      </c>
      <c r="F33" s="13" t="s">
        <v>306</v>
      </c>
      <c r="G33" s="13" t="s">
        <v>862</v>
      </c>
      <c r="H33" s="13" t="s">
        <v>861</v>
      </c>
      <c r="I33" s="41">
        <v>45486</v>
      </c>
      <c r="J33" s="75" t="s">
        <v>578</v>
      </c>
      <c r="K33" s="13">
        <v>5</v>
      </c>
      <c r="L33" s="13">
        <v>96</v>
      </c>
      <c r="M33" s="13" t="s">
        <v>16</v>
      </c>
      <c r="N33" s="13" t="s">
        <v>13</v>
      </c>
      <c r="O33" s="13" t="s">
        <v>603</v>
      </c>
      <c r="P33" s="13" t="s">
        <v>619</v>
      </c>
      <c r="Q33" s="13" t="s">
        <v>643</v>
      </c>
      <c r="R33" s="13" t="s">
        <v>699</v>
      </c>
      <c r="S33" s="13" t="s">
        <v>707</v>
      </c>
      <c r="T33" s="13">
        <v>128079</v>
      </c>
      <c r="U33" s="13" t="s">
        <v>335</v>
      </c>
      <c r="X33" s="13">
        <v>9</v>
      </c>
      <c r="AB33" s="13">
        <f t="shared" si="0"/>
        <v>9</v>
      </c>
      <c r="AC33" s="42">
        <v>19.2</v>
      </c>
      <c r="AD33" s="43">
        <f t="shared" si="1"/>
        <v>172.79999999999998</v>
      </c>
      <c r="AE33" s="78">
        <v>1</v>
      </c>
      <c r="AF33" s="13" t="s">
        <v>266</v>
      </c>
      <c r="AG33" s="13">
        <v>8</v>
      </c>
      <c r="AI33" s="13" t="s">
        <v>335</v>
      </c>
    </row>
    <row r="34" spans="1:36" ht="15" customHeight="1" x14ac:dyDescent="0.35">
      <c r="A34" s="13" t="s">
        <v>285</v>
      </c>
      <c r="B34" s="13" t="s">
        <v>259</v>
      </c>
      <c r="C34" s="13">
        <v>2024</v>
      </c>
      <c r="D34" s="13">
        <v>400</v>
      </c>
      <c r="E34" s="13" t="s">
        <v>295</v>
      </c>
      <c r="F34" s="13" t="s">
        <v>306</v>
      </c>
      <c r="G34" s="13" t="s">
        <v>862</v>
      </c>
      <c r="H34" s="13" t="s">
        <v>861</v>
      </c>
      <c r="I34" s="41">
        <v>45486</v>
      </c>
      <c r="J34" s="75" t="s">
        <v>578</v>
      </c>
      <c r="K34" s="13">
        <v>5</v>
      </c>
      <c r="L34" s="13">
        <v>96</v>
      </c>
      <c r="M34" s="13" t="s">
        <v>16</v>
      </c>
      <c r="N34" s="13" t="s">
        <v>13</v>
      </c>
      <c r="O34" s="13" t="s">
        <v>603</v>
      </c>
      <c r="P34" s="13" t="s">
        <v>619</v>
      </c>
      <c r="Q34" s="13" t="s">
        <v>643</v>
      </c>
      <c r="R34" s="13" t="s">
        <v>699</v>
      </c>
      <c r="S34" s="13" t="s">
        <v>707</v>
      </c>
      <c r="T34" s="13">
        <v>128078</v>
      </c>
      <c r="U34" s="13" t="s">
        <v>334</v>
      </c>
      <c r="X34" s="13">
        <v>3</v>
      </c>
      <c r="AB34" s="13">
        <f t="shared" si="0"/>
        <v>3</v>
      </c>
      <c r="AC34" s="42">
        <v>19.2</v>
      </c>
      <c r="AD34" s="43">
        <f t="shared" si="1"/>
        <v>57.599999999999994</v>
      </c>
      <c r="AF34" s="13" t="s">
        <v>266</v>
      </c>
      <c r="AG34" s="13">
        <v>7</v>
      </c>
      <c r="AI34" s="13" t="s">
        <v>450</v>
      </c>
      <c r="AJ34" s="13" t="s">
        <v>334</v>
      </c>
    </row>
    <row r="35" spans="1:36" ht="15" customHeight="1" x14ac:dyDescent="0.35">
      <c r="A35" s="13" t="s">
        <v>285</v>
      </c>
      <c r="B35" s="13" t="s">
        <v>259</v>
      </c>
      <c r="C35" s="13">
        <v>2024</v>
      </c>
      <c r="D35" s="13">
        <v>400</v>
      </c>
      <c r="E35" s="13" t="s">
        <v>295</v>
      </c>
      <c r="F35" s="13" t="s">
        <v>306</v>
      </c>
      <c r="G35" s="13" t="s">
        <v>862</v>
      </c>
      <c r="H35" s="13" t="s">
        <v>861</v>
      </c>
      <c r="I35" s="41">
        <v>45486</v>
      </c>
      <c r="J35" s="75" t="s">
        <v>578</v>
      </c>
      <c r="K35" s="13">
        <v>5</v>
      </c>
      <c r="L35" s="13">
        <v>96</v>
      </c>
      <c r="M35" s="13" t="s">
        <v>16</v>
      </c>
      <c r="N35" s="13" t="s">
        <v>13</v>
      </c>
      <c r="O35" s="13" t="s">
        <v>603</v>
      </c>
      <c r="P35" s="13" t="s">
        <v>619</v>
      </c>
      <c r="Q35" s="13" t="s">
        <v>643</v>
      </c>
      <c r="R35" s="13" t="s">
        <v>699</v>
      </c>
      <c r="S35" s="13" t="s">
        <v>706</v>
      </c>
      <c r="T35" s="13">
        <v>128277</v>
      </c>
      <c r="U35" s="13" t="s">
        <v>436</v>
      </c>
      <c r="X35" s="13">
        <v>5</v>
      </c>
      <c r="AB35" s="13">
        <f t="shared" si="0"/>
        <v>5</v>
      </c>
      <c r="AC35" s="42">
        <v>19.2</v>
      </c>
      <c r="AD35" s="43">
        <f t="shared" si="1"/>
        <v>96</v>
      </c>
      <c r="AE35" s="78">
        <v>1</v>
      </c>
      <c r="AF35" s="13" t="s">
        <v>266</v>
      </c>
      <c r="AG35" s="13">
        <v>9</v>
      </c>
      <c r="AI35" s="13" t="s">
        <v>436</v>
      </c>
    </row>
    <row r="36" spans="1:36" ht="15" customHeight="1" x14ac:dyDescent="0.35">
      <c r="A36" s="13" t="s">
        <v>285</v>
      </c>
      <c r="B36" s="13" t="s">
        <v>259</v>
      </c>
      <c r="C36" s="13">
        <v>2024</v>
      </c>
      <c r="D36" s="13">
        <v>400</v>
      </c>
      <c r="E36" s="13" t="s">
        <v>295</v>
      </c>
      <c r="F36" s="13" t="s">
        <v>306</v>
      </c>
      <c r="G36" s="13" t="s">
        <v>862</v>
      </c>
      <c r="H36" s="13" t="s">
        <v>861</v>
      </c>
      <c r="I36" s="41">
        <v>45486</v>
      </c>
      <c r="J36" s="75" t="s">
        <v>578</v>
      </c>
      <c r="K36" s="13">
        <v>5</v>
      </c>
      <c r="L36" s="13">
        <v>96</v>
      </c>
      <c r="M36" s="13" t="s">
        <v>16</v>
      </c>
      <c r="N36" s="13" t="s">
        <v>13</v>
      </c>
      <c r="O36" s="13" t="s">
        <v>603</v>
      </c>
      <c r="P36" s="61" t="s">
        <v>619</v>
      </c>
      <c r="Q36" s="13" t="s">
        <v>643</v>
      </c>
      <c r="T36" s="13">
        <v>127917</v>
      </c>
      <c r="U36" s="13" t="s">
        <v>333</v>
      </c>
      <c r="X36" s="13">
        <v>327</v>
      </c>
      <c r="Z36" s="13">
        <v>3</v>
      </c>
      <c r="AB36" s="13">
        <f t="shared" si="0"/>
        <v>330</v>
      </c>
      <c r="AC36" s="42">
        <v>19.2</v>
      </c>
      <c r="AD36" s="43">
        <f t="shared" si="1"/>
        <v>6336</v>
      </c>
      <c r="AF36" s="13" t="s">
        <v>267</v>
      </c>
      <c r="AG36" s="13">
        <v>8</v>
      </c>
      <c r="AH36" s="13" t="s">
        <v>854</v>
      </c>
      <c r="AI36" s="13" t="s">
        <v>333</v>
      </c>
    </row>
    <row r="37" spans="1:36" ht="15" customHeight="1" x14ac:dyDescent="0.35">
      <c r="A37" s="13" t="s">
        <v>285</v>
      </c>
      <c r="B37" s="13" t="s">
        <v>259</v>
      </c>
      <c r="C37" s="13">
        <v>2024</v>
      </c>
      <c r="D37" s="13">
        <v>400</v>
      </c>
      <c r="E37" s="13" t="s">
        <v>295</v>
      </c>
      <c r="F37" s="13" t="s">
        <v>306</v>
      </c>
      <c r="G37" s="13" t="s">
        <v>862</v>
      </c>
      <c r="H37" s="13" t="s">
        <v>861</v>
      </c>
      <c r="I37" s="41">
        <v>45486</v>
      </c>
      <c r="J37" s="75" t="s">
        <v>579</v>
      </c>
      <c r="K37" s="78">
        <v>100</v>
      </c>
      <c r="L37" s="13">
        <v>100</v>
      </c>
      <c r="M37" s="13" t="s">
        <v>19</v>
      </c>
      <c r="N37" s="13" t="s">
        <v>13</v>
      </c>
      <c r="O37" s="13" t="s">
        <v>603</v>
      </c>
      <c r="P37" s="13" t="s">
        <v>621</v>
      </c>
      <c r="Q37" s="13" t="s">
        <v>646</v>
      </c>
      <c r="R37" s="13" t="s">
        <v>691</v>
      </c>
      <c r="S37" s="13" t="s">
        <v>702</v>
      </c>
      <c r="T37" s="13">
        <v>112109</v>
      </c>
      <c r="U37" s="13" t="s">
        <v>346</v>
      </c>
      <c r="X37" s="13">
        <v>1</v>
      </c>
      <c r="AB37" s="13">
        <f t="shared" si="0"/>
        <v>1</v>
      </c>
      <c r="AC37" s="42">
        <v>1</v>
      </c>
      <c r="AD37" s="43">
        <f t="shared" si="1"/>
        <v>1</v>
      </c>
      <c r="AE37" s="78">
        <v>1</v>
      </c>
      <c r="AF37" s="13" t="s">
        <v>266</v>
      </c>
      <c r="AG37" s="13">
        <v>5</v>
      </c>
      <c r="AI37" s="13" t="s">
        <v>346</v>
      </c>
    </row>
    <row r="38" spans="1:36" ht="15" customHeight="1" x14ac:dyDescent="0.35">
      <c r="A38" s="13" t="s">
        <v>285</v>
      </c>
      <c r="B38" s="13" t="s">
        <v>259</v>
      </c>
      <c r="C38" s="13">
        <v>2024</v>
      </c>
      <c r="D38" s="13">
        <v>400</v>
      </c>
      <c r="E38" s="13" t="s">
        <v>295</v>
      </c>
      <c r="F38" s="13" t="s">
        <v>306</v>
      </c>
      <c r="G38" s="13" t="s">
        <v>862</v>
      </c>
      <c r="H38" s="13" t="s">
        <v>861</v>
      </c>
      <c r="I38" s="41">
        <v>45486</v>
      </c>
      <c r="J38" s="75" t="s">
        <v>578</v>
      </c>
      <c r="K38" s="13">
        <v>5</v>
      </c>
      <c r="L38" s="13">
        <v>96</v>
      </c>
      <c r="M38" s="13" t="s">
        <v>19</v>
      </c>
      <c r="N38" s="13" t="s">
        <v>13</v>
      </c>
      <c r="O38" s="13" t="s">
        <v>603</v>
      </c>
      <c r="P38" s="13" t="s">
        <v>621</v>
      </c>
      <c r="Q38" s="13" t="s">
        <v>646</v>
      </c>
      <c r="R38" s="13" t="s">
        <v>842</v>
      </c>
      <c r="T38" s="13">
        <v>678402</v>
      </c>
      <c r="U38" s="13" t="s">
        <v>834</v>
      </c>
      <c r="X38" s="13">
        <v>5</v>
      </c>
      <c r="AB38" s="13">
        <f t="shared" si="0"/>
        <v>5</v>
      </c>
      <c r="AC38" s="42">
        <v>19.2</v>
      </c>
      <c r="AD38" s="43">
        <f t="shared" si="1"/>
        <v>96</v>
      </c>
      <c r="AE38" s="78">
        <v>1</v>
      </c>
      <c r="AF38" s="13" t="s">
        <v>266</v>
      </c>
      <c r="AG38" s="13">
        <v>5</v>
      </c>
      <c r="AI38" s="13" t="s">
        <v>399</v>
      </c>
      <c r="AJ38" s="13" t="s">
        <v>834</v>
      </c>
    </row>
    <row r="39" spans="1:36" ht="15" customHeight="1" x14ac:dyDescent="0.35">
      <c r="A39" s="13" t="s">
        <v>285</v>
      </c>
      <c r="B39" s="13" t="s">
        <v>259</v>
      </c>
      <c r="C39" s="13">
        <v>2024</v>
      </c>
      <c r="D39" s="13">
        <v>400</v>
      </c>
      <c r="E39" s="13" t="s">
        <v>295</v>
      </c>
      <c r="F39" s="13" t="s">
        <v>306</v>
      </c>
      <c r="G39" s="13" t="s">
        <v>862</v>
      </c>
      <c r="H39" s="13" t="s">
        <v>861</v>
      </c>
      <c r="I39" s="41">
        <v>45486</v>
      </c>
      <c r="J39" s="75" t="s">
        <v>578</v>
      </c>
      <c r="K39" s="13">
        <v>5</v>
      </c>
      <c r="L39" s="13">
        <v>96</v>
      </c>
      <c r="M39" s="13" t="s">
        <v>19</v>
      </c>
      <c r="N39" s="13" t="s">
        <v>13</v>
      </c>
      <c r="O39" s="13" t="s">
        <v>603</v>
      </c>
      <c r="P39" s="13" t="s">
        <v>621</v>
      </c>
      <c r="Q39" s="13" t="s">
        <v>647</v>
      </c>
      <c r="T39" s="13">
        <v>112811</v>
      </c>
      <c r="U39" s="13" t="s">
        <v>386</v>
      </c>
      <c r="X39" s="13">
        <v>3</v>
      </c>
      <c r="AB39" s="13">
        <f t="shared" si="0"/>
        <v>3</v>
      </c>
      <c r="AC39" s="42">
        <v>19.2</v>
      </c>
      <c r="AD39" s="43">
        <f t="shared" si="1"/>
        <v>57.599999999999994</v>
      </c>
      <c r="AE39" s="78">
        <v>1</v>
      </c>
      <c r="AF39" s="13" t="s">
        <v>266</v>
      </c>
      <c r="AG39" s="13">
        <v>5</v>
      </c>
      <c r="AH39" s="13" t="s">
        <v>738</v>
      </c>
      <c r="AI39" s="13" t="s">
        <v>386</v>
      </c>
    </row>
    <row r="40" spans="1:36" ht="15" customHeight="1" x14ac:dyDescent="0.35">
      <c r="A40" s="13" t="s">
        <v>285</v>
      </c>
      <c r="B40" s="13" t="s">
        <v>259</v>
      </c>
      <c r="C40" s="13">
        <v>2024</v>
      </c>
      <c r="D40" s="13">
        <v>400</v>
      </c>
      <c r="E40" s="13" t="s">
        <v>295</v>
      </c>
      <c r="F40" s="13" t="s">
        <v>306</v>
      </c>
      <c r="G40" s="13" t="s">
        <v>862</v>
      </c>
      <c r="H40" s="13" t="s">
        <v>861</v>
      </c>
      <c r="I40" s="41">
        <v>45486</v>
      </c>
      <c r="J40" s="75" t="s">
        <v>578</v>
      </c>
      <c r="K40" s="13">
        <v>5</v>
      </c>
      <c r="L40" s="13">
        <v>96</v>
      </c>
      <c r="M40" s="13" t="s">
        <v>16</v>
      </c>
      <c r="N40" s="13" t="s">
        <v>13</v>
      </c>
      <c r="O40" s="13" t="s">
        <v>603</v>
      </c>
      <c r="P40" s="13" t="s">
        <v>619</v>
      </c>
      <c r="Q40" s="13" t="s">
        <v>642</v>
      </c>
      <c r="R40" s="13" t="s">
        <v>689</v>
      </c>
      <c r="T40" s="13">
        <v>127338</v>
      </c>
      <c r="U40" s="13" t="s">
        <v>381</v>
      </c>
      <c r="X40" s="13">
        <v>13</v>
      </c>
      <c r="AB40" s="13">
        <f t="shared" si="0"/>
        <v>13</v>
      </c>
      <c r="AC40" s="42">
        <v>19.2</v>
      </c>
      <c r="AD40" s="43">
        <f t="shared" si="1"/>
        <v>249.6</v>
      </c>
      <c r="AE40" s="78">
        <v>1</v>
      </c>
      <c r="AF40" s="13" t="s">
        <v>266</v>
      </c>
      <c r="AG40" s="13">
        <v>6</v>
      </c>
      <c r="AI40" s="13" t="s">
        <v>381</v>
      </c>
    </row>
    <row r="41" spans="1:36" ht="15" customHeight="1" x14ac:dyDescent="0.35">
      <c r="A41" s="13" t="s">
        <v>285</v>
      </c>
      <c r="B41" s="13" t="s">
        <v>259</v>
      </c>
      <c r="C41" s="13">
        <v>2024</v>
      </c>
      <c r="D41" s="13">
        <v>400</v>
      </c>
      <c r="E41" s="13" t="s">
        <v>295</v>
      </c>
      <c r="F41" s="13" t="s">
        <v>306</v>
      </c>
      <c r="G41" s="13" t="s">
        <v>862</v>
      </c>
      <c r="H41" s="13" t="s">
        <v>861</v>
      </c>
      <c r="I41" s="41">
        <v>45486</v>
      </c>
      <c r="J41" s="75" t="s">
        <v>578</v>
      </c>
      <c r="K41" s="13">
        <v>5</v>
      </c>
      <c r="L41" s="13">
        <v>96</v>
      </c>
      <c r="M41" s="13" t="s">
        <v>16</v>
      </c>
      <c r="N41" s="13" t="s">
        <v>13</v>
      </c>
      <c r="O41" s="13" t="s">
        <v>603</v>
      </c>
      <c r="P41" s="13" t="s">
        <v>619</v>
      </c>
      <c r="Q41" s="13" t="s">
        <v>642</v>
      </c>
      <c r="R41" s="13" t="s">
        <v>690</v>
      </c>
      <c r="T41" s="13">
        <v>127278</v>
      </c>
      <c r="U41" s="13" t="s">
        <v>382</v>
      </c>
      <c r="X41" s="13">
        <v>2</v>
      </c>
      <c r="AB41" s="13">
        <f t="shared" si="0"/>
        <v>2</v>
      </c>
      <c r="AC41" s="42">
        <v>19.2</v>
      </c>
      <c r="AD41" s="43">
        <f t="shared" si="1"/>
        <v>38.4</v>
      </c>
      <c r="AE41" s="78">
        <v>1</v>
      </c>
      <c r="AF41" s="13" t="s">
        <v>267</v>
      </c>
      <c r="AG41" s="13">
        <v>7</v>
      </c>
      <c r="AI41" s="13" t="s">
        <v>382</v>
      </c>
    </row>
    <row r="42" spans="1:36" ht="15" customHeight="1" x14ac:dyDescent="0.35">
      <c r="A42" s="13" t="s">
        <v>285</v>
      </c>
      <c r="B42" s="13" t="s">
        <v>259</v>
      </c>
      <c r="C42" s="13">
        <v>2024</v>
      </c>
      <c r="D42" s="13">
        <v>400</v>
      </c>
      <c r="E42" s="13" t="s">
        <v>295</v>
      </c>
      <c r="F42" s="13" t="s">
        <v>306</v>
      </c>
      <c r="G42" s="13" t="s">
        <v>862</v>
      </c>
      <c r="H42" s="13" t="s">
        <v>861</v>
      </c>
      <c r="I42" s="41">
        <v>45486</v>
      </c>
      <c r="J42" s="75" t="s">
        <v>578</v>
      </c>
      <c r="K42" s="13">
        <v>5</v>
      </c>
      <c r="L42" s="13">
        <v>96</v>
      </c>
      <c r="M42" s="13" t="s">
        <v>16</v>
      </c>
      <c r="N42" s="13" t="s">
        <v>13</v>
      </c>
      <c r="O42" s="13" t="s">
        <v>603</v>
      </c>
      <c r="P42" s="13" t="s">
        <v>619</v>
      </c>
      <c r="Q42" s="13" t="s">
        <v>642</v>
      </c>
      <c r="R42" s="13" t="s">
        <v>692</v>
      </c>
      <c r="T42" s="13">
        <v>127113</v>
      </c>
      <c r="U42" s="13" t="s">
        <v>387</v>
      </c>
      <c r="X42" s="13">
        <v>3</v>
      </c>
      <c r="AB42" s="13">
        <f t="shared" si="0"/>
        <v>3</v>
      </c>
      <c r="AC42" s="42">
        <v>19.2</v>
      </c>
      <c r="AD42" s="43">
        <f t="shared" si="1"/>
        <v>57.599999999999994</v>
      </c>
      <c r="AE42" s="78">
        <v>1</v>
      </c>
      <c r="AF42" s="13" t="s">
        <v>266</v>
      </c>
      <c r="AG42" s="13">
        <v>6</v>
      </c>
      <c r="AI42" s="13" t="s">
        <v>387</v>
      </c>
    </row>
    <row r="43" spans="1:36" ht="15" customHeight="1" x14ac:dyDescent="0.35">
      <c r="A43" s="13" t="s">
        <v>285</v>
      </c>
      <c r="B43" s="13" t="s">
        <v>259</v>
      </c>
      <c r="C43" s="13">
        <v>2024</v>
      </c>
      <c r="D43" s="13">
        <v>400</v>
      </c>
      <c r="E43" s="13" t="s">
        <v>295</v>
      </c>
      <c r="F43" s="13" t="s">
        <v>306</v>
      </c>
      <c r="G43" s="13" t="s">
        <v>862</v>
      </c>
      <c r="H43" s="13" t="s">
        <v>861</v>
      </c>
      <c r="I43" s="41">
        <v>45486</v>
      </c>
      <c r="J43" s="75" t="s">
        <v>578</v>
      </c>
      <c r="K43" s="13">
        <v>5</v>
      </c>
      <c r="L43" s="13">
        <v>96</v>
      </c>
      <c r="M43" s="13" t="s">
        <v>16</v>
      </c>
      <c r="N43" s="13" t="s">
        <v>13</v>
      </c>
      <c r="O43" s="13" t="s">
        <v>603</v>
      </c>
      <c r="P43" s="13" t="s">
        <v>619</v>
      </c>
      <c r="Q43" s="13" t="s">
        <v>642</v>
      </c>
      <c r="T43" s="13">
        <v>127076</v>
      </c>
      <c r="U43" s="13" t="s">
        <v>383</v>
      </c>
      <c r="Z43" s="13">
        <v>7</v>
      </c>
      <c r="AB43" s="13">
        <f t="shared" si="0"/>
        <v>7</v>
      </c>
      <c r="AC43" s="42">
        <v>19.2</v>
      </c>
      <c r="AD43" s="43">
        <f t="shared" si="1"/>
        <v>134.4</v>
      </c>
      <c r="AF43" s="13" t="s">
        <v>266</v>
      </c>
      <c r="AG43" s="13">
        <v>6</v>
      </c>
      <c r="AI43" s="13" t="s">
        <v>383</v>
      </c>
    </row>
    <row r="44" spans="1:36" ht="15" customHeight="1" x14ac:dyDescent="0.35">
      <c r="A44" s="13" t="s">
        <v>285</v>
      </c>
      <c r="B44" s="13" t="s">
        <v>259</v>
      </c>
      <c r="C44" s="13">
        <v>2024</v>
      </c>
      <c r="D44" s="13">
        <v>400</v>
      </c>
      <c r="E44" s="13" t="s">
        <v>295</v>
      </c>
      <c r="F44" s="13" t="s">
        <v>306</v>
      </c>
      <c r="G44" s="13" t="s">
        <v>862</v>
      </c>
      <c r="H44" s="13" t="s">
        <v>861</v>
      </c>
      <c r="I44" s="41">
        <v>45486</v>
      </c>
      <c r="J44" s="75" t="s">
        <v>578</v>
      </c>
      <c r="K44" s="13">
        <v>5</v>
      </c>
      <c r="L44" s="13">
        <v>96</v>
      </c>
      <c r="M44" s="13" t="s">
        <v>16</v>
      </c>
      <c r="N44" s="13" t="s">
        <v>13</v>
      </c>
      <c r="O44" s="13" t="s">
        <v>603</v>
      </c>
      <c r="P44" s="13" t="s">
        <v>619</v>
      </c>
      <c r="Q44" s="13" t="s">
        <v>641</v>
      </c>
      <c r="R44" s="13" t="s">
        <v>688</v>
      </c>
      <c r="T44" s="13">
        <v>125904</v>
      </c>
      <c r="U44" s="13" t="s">
        <v>380</v>
      </c>
      <c r="X44" s="13">
        <v>1</v>
      </c>
      <c r="AB44" s="13">
        <f t="shared" si="0"/>
        <v>1</v>
      </c>
      <c r="AC44" s="42">
        <v>19.2</v>
      </c>
      <c r="AD44" s="43">
        <f t="shared" si="1"/>
        <v>19.2</v>
      </c>
      <c r="AE44" s="78">
        <v>1</v>
      </c>
      <c r="AF44" s="13" t="s">
        <v>266</v>
      </c>
      <c r="AG44" s="13">
        <v>8</v>
      </c>
      <c r="AI44" s="13" t="s">
        <v>380</v>
      </c>
    </row>
    <row r="45" spans="1:36" ht="15" customHeight="1" x14ac:dyDescent="0.35">
      <c r="A45" s="13" t="s">
        <v>285</v>
      </c>
      <c r="B45" s="13" t="s">
        <v>259</v>
      </c>
      <c r="C45" s="13">
        <v>2024</v>
      </c>
      <c r="D45" s="13">
        <v>400</v>
      </c>
      <c r="E45" s="13" t="s">
        <v>295</v>
      </c>
      <c r="F45" s="13" t="s">
        <v>306</v>
      </c>
      <c r="G45" s="13" t="s">
        <v>862</v>
      </c>
      <c r="H45" s="13" t="s">
        <v>861</v>
      </c>
      <c r="I45" s="41">
        <v>45486</v>
      </c>
      <c r="J45" s="75" t="s">
        <v>578</v>
      </c>
      <c r="K45" s="13">
        <v>5</v>
      </c>
      <c r="L45" s="13">
        <v>96</v>
      </c>
      <c r="M45" s="13" t="s">
        <v>16</v>
      </c>
      <c r="N45" s="13" t="s">
        <v>13</v>
      </c>
      <c r="O45" s="13" t="s">
        <v>603</v>
      </c>
      <c r="P45" s="13" t="s">
        <v>619</v>
      </c>
      <c r="T45" s="13">
        <v>118831</v>
      </c>
      <c r="U45" s="13" t="s">
        <v>384</v>
      </c>
      <c r="Z45" s="13">
        <v>3</v>
      </c>
      <c r="AB45" s="13">
        <f t="shared" si="0"/>
        <v>3</v>
      </c>
      <c r="AC45" s="42">
        <v>19.2</v>
      </c>
      <c r="AD45" s="43">
        <f t="shared" si="1"/>
        <v>57.599999999999994</v>
      </c>
      <c r="AF45" s="13" t="s">
        <v>712</v>
      </c>
      <c r="AG45" s="13">
        <v>1</v>
      </c>
      <c r="AH45" s="13" t="s">
        <v>741</v>
      </c>
      <c r="AI45" s="13" t="s">
        <v>384</v>
      </c>
    </row>
    <row r="46" spans="1:36" ht="15" customHeight="1" x14ac:dyDescent="0.35">
      <c r="A46" s="13" t="s">
        <v>285</v>
      </c>
      <c r="B46" s="13" t="s">
        <v>259</v>
      </c>
      <c r="C46" s="13">
        <v>2024</v>
      </c>
      <c r="D46" s="13">
        <v>400</v>
      </c>
      <c r="E46" s="13" t="s">
        <v>295</v>
      </c>
      <c r="F46" s="13" t="s">
        <v>306</v>
      </c>
      <c r="G46" s="13" t="s">
        <v>862</v>
      </c>
      <c r="H46" s="13" t="s">
        <v>861</v>
      </c>
      <c r="I46" s="41">
        <v>45486</v>
      </c>
      <c r="J46" s="75" t="s">
        <v>578</v>
      </c>
      <c r="K46" s="13">
        <v>5</v>
      </c>
      <c r="L46" s="13">
        <v>96</v>
      </c>
      <c r="M46" s="13" t="s">
        <v>14</v>
      </c>
      <c r="N46" s="13" t="s">
        <v>13</v>
      </c>
      <c r="O46" s="13" t="s">
        <v>603</v>
      </c>
      <c r="P46" s="13" t="s">
        <v>618</v>
      </c>
      <c r="T46" s="13">
        <v>100502</v>
      </c>
      <c r="U46" s="13" t="s">
        <v>379</v>
      </c>
      <c r="Y46" s="13">
        <v>2</v>
      </c>
      <c r="AB46" s="13">
        <f t="shared" si="0"/>
        <v>2</v>
      </c>
      <c r="AC46" s="42">
        <v>19.2</v>
      </c>
      <c r="AD46" s="43">
        <f t="shared" si="1"/>
        <v>38.4</v>
      </c>
      <c r="AE46" s="78">
        <v>1</v>
      </c>
      <c r="AF46" s="13" t="s">
        <v>712</v>
      </c>
      <c r="AG46" s="13">
        <v>1</v>
      </c>
      <c r="AH46" s="13" t="s">
        <v>745</v>
      </c>
      <c r="AI46" s="13" t="s">
        <v>379</v>
      </c>
    </row>
    <row r="47" spans="1:36" ht="15" customHeight="1" x14ac:dyDescent="0.35">
      <c r="A47" s="13" t="s">
        <v>285</v>
      </c>
      <c r="B47" s="13" t="s">
        <v>259</v>
      </c>
      <c r="C47" s="13">
        <v>2024</v>
      </c>
      <c r="D47" s="13">
        <v>400</v>
      </c>
      <c r="E47" s="13" t="s">
        <v>295</v>
      </c>
      <c r="F47" s="13" t="s">
        <v>306</v>
      </c>
      <c r="G47" s="13" t="s">
        <v>862</v>
      </c>
      <c r="H47" s="13" t="s">
        <v>861</v>
      </c>
      <c r="I47" s="41">
        <v>45486</v>
      </c>
      <c r="J47" s="75" t="s">
        <v>578</v>
      </c>
      <c r="K47" s="13">
        <v>5</v>
      </c>
      <c r="L47" s="13">
        <v>96</v>
      </c>
      <c r="M47" s="13" t="s">
        <v>22</v>
      </c>
      <c r="N47" s="13" t="s">
        <v>13</v>
      </c>
      <c r="O47" s="13" t="s">
        <v>603</v>
      </c>
      <c r="P47" s="13" t="s">
        <v>620</v>
      </c>
      <c r="Q47" s="13" t="s">
        <v>645</v>
      </c>
      <c r="R47" s="13" t="s">
        <v>843</v>
      </c>
      <c r="S47" s="13" t="s">
        <v>844</v>
      </c>
      <c r="T47" s="13">
        <v>1088832</v>
      </c>
      <c r="U47" s="13" t="s">
        <v>833</v>
      </c>
      <c r="Y47" s="13">
        <v>1</v>
      </c>
      <c r="AB47" s="13">
        <f t="shared" si="0"/>
        <v>1</v>
      </c>
      <c r="AC47" s="42">
        <v>19.2</v>
      </c>
      <c r="AD47" s="43">
        <f t="shared" si="1"/>
        <v>19.2</v>
      </c>
      <c r="AE47" s="78">
        <v>1</v>
      </c>
      <c r="AF47" s="13" t="s">
        <v>266</v>
      </c>
      <c r="AG47" s="13">
        <v>8</v>
      </c>
      <c r="AI47" s="13" t="s">
        <v>400</v>
      </c>
      <c r="AJ47" s="13" t="s">
        <v>833</v>
      </c>
    </row>
    <row r="48" spans="1:36" ht="15" customHeight="1" x14ac:dyDescent="0.35">
      <c r="A48" s="13" t="s">
        <v>285</v>
      </c>
      <c r="B48" s="13" t="s">
        <v>259</v>
      </c>
      <c r="C48" s="13">
        <v>2024</v>
      </c>
      <c r="D48" s="13">
        <v>400</v>
      </c>
      <c r="E48" s="13" t="s">
        <v>295</v>
      </c>
      <c r="F48" s="13" t="s">
        <v>306</v>
      </c>
      <c r="G48" s="13" t="s">
        <v>862</v>
      </c>
      <c r="H48" s="13" t="s">
        <v>861</v>
      </c>
      <c r="I48" s="41">
        <v>45486</v>
      </c>
      <c r="J48" s="75" t="s">
        <v>578</v>
      </c>
      <c r="K48" s="13">
        <v>5</v>
      </c>
      <c r="L48" s="13">
        <v>96</v>
      </c>
      <c r="M48" s="13" t="s">
        <v>22</v>
      </c>
      <c r="N48" s="13" t="s">
        <v>13</v>
      </c>
      <c r="O48" s="13" t="s">
        <v>603</v>
      </c>
      <c r="P48" s="13" t="s">
        <v>620</v>
      </c>
      <c r="Q48" s="13" t="s">
        <v>644</v>
      </c>
      <c r="T48" s="13">
        <v>103557</v>
      </c>
      <c r="U48" s="13" t="s">
        <v>385</v>
      </c>
      <c r="Y48" s="13">
        <v>2</v>
      </c>
      <c r="AB48" s="13">
        <f t="shared" si="0"/>
        <v>2</v>
      </c>
      <c r="AC48" s="42">
        <v>19.2</v>
      </c>
      <c r="AD48" s="43">
        <f t="shared" si="1"/>
        <v>38.4</v>
      </c>
      <c r="AE48" s="78">
        <v>1</v>
      </c>
      <c r="AF48" s="13" t="s">
        <v>266</v>
      </c>
      <c r="AG48" s="13">
        <v>1</v>
      </c>
      <c r="AI48" s="13" t="s">
        <v>385</v>
      </c>
    </row>
    <row r="49" spans="1:35" ht="15" customHeight="1" x14ac:dyDescent="0.35">
      <c r="A49" s="13" t="s">
        <v>285</v>
      </c>
      <c r="B49" s="13" t="s">
        <v>259</v>
      </c>
      <c r="C49" s="13">
        <v>2024</v>
      </c>
      <c r="D49" s="13">
        <v>400</v>
      </c>
      <c r="E49" s="13" t="s">
        <v>295</v>
      </c>
      <c r="F49" s="13" t="s">
        <v>306</v>
      </c>
      <c r="G49" s="13" t="s">
        <v>862</v>
      </c>
      <c r="H49" s="13" t="s">
        <v>861</v>
      </c>
      <c r="I49" s="41">
        <v>45486</v>
      </c>
      <c r="J49" s="75" t="s">
        <v>578</v>
      </c>
      <c r="K49" s="13">
        <v>5</v>
      </c>
      <c r="L49" s="13">
        <v>96</v>
      </c>
      <c r="M49" s="13" t="s">
        <v>97</v>
      </c>
      <c r="N49" s="13" t="s">
        <v>13</v>
      </c>
      <c r="O49" s="13" t="s">
        <v>603</v>
      </c>
      <c r="P49" s="13" t="s">
        <v>622</v>
      </c>
      <c r="Q49" s="13" t="s">
        <v>648</v>
      </c>
      <c r="T49" s="13">
        <v>101797</v>
      </c>
      <c r="U49" s="13" t="s">
        <v>350</v>
      </c>
      <c r="Y49" s="13">
        <v>2</v>
      </c>
      <c r="AB49" s="13">
        <f t="shared" si="0"/>
        <v>2</v>
      </c>
      <c r="AC49" s="42">
        <v>19.2</v>
      </c>
      <c r="AD49" s="43">
        <f t="shared" si="1"/>
        <v>38.4</v>
      </c>
      <c r="AE49" s="78">
        <v>1</v>
      </c>
      <c r="AF49" s="13" t="s">
        <v>266</v>
      </c>
      <c r="AG49" s="13">
        <v>2</v>
      </c>
      <c r="AI49" s="13" t="s">
        <v>350</v>
      </c>
    </row>
    <row r="50" spans="1:35" ht="15" customHeight="1" x14ac:dyDescent="0.35">
      <c r="A50" s="13" t="s">
        <v>285</v>
      </c>
      <c r="B50" s="13" t="s">
        <v>259</v>
      </c>
      <c r="C50" s="13">
        <v>2024</v>
      </c>
      <c r="D50" s="13">
        <v>400</v>
      </c>
      <c r="E50" s="13" t="s">
        <v>295</v>
      </c>
      <c r="F50" s="13" t="s">
        <v>306</v>
      </c>
      <c r="G50" s="13" t="s">
        <v>862</v>
      </c>
      <c r="H50" s="13" t="s">
        <v>861</v>
      </c>
      <c r="I50" s="41">
        <v>45486</v>
      </c>
      <c r="J50" s="75" t="s">
        <v>578</v>
      </c>
      <c r="K50" s="13">
        <v>5</v>
      </c>
      <c r="L50" s="13">
        <v>96</v>
      </c>
      <c r="M50" s="13" t="s">
        <v>34</v>
      </c>
      <c r="N50" s="13" t="s">
        <v>24</v>
      </c>
      <c r="O50" s="13" t="s">
        <v>604</v>
      </c>
      <c r="P50" s="13" t="s">
        <v>623</v>
      </c>
      <c r="Q50" s="13" t="s">
        <v>649</v>
      </c>
      <c r="T50" s="13">
        <v>76591</v>
      </c>
      <c r="U50" s="13" t="s">
        <v>388</v>
      </c>
      <c r="W50" s="13">
        <v>9</v>
      </c>
      <c r="AB50" s="13">
        <f t="shared" si="0"/>
        <v>9</v>
      </c>
      <c r="AC50" s="42">
        <v>19.2</v>
      </c>
      <c r="AD50" s="43">
        <f t="shared" si="1"/>
        <v>172.79999999999998</v>
      </c>
      <c r="AE50" s="78">
        <v>1</v>
      </c>
      <c r="AF50" s="13" t="s">
        <v>270</v>
      </c>
      <c r="AG50" s="13">
        <v>7</v>
      </c>
      <c r="AI50" s="13" t="s">
        <v>388</v>
      </c>
    </row>
    <row r="51" spans="1:35" ht="15" customHeight="1" x14ac:dyDescent="0.35">
      <c r="A51" s="13" t="s">
        <v>285</v>
      </c>
      <c r="B51" s="13" t="s">
        <v>259</v>
      </c>
      <c r="C51" s="13">
        <v>2024</v>
      </c>
      <c r="D51" s="13">
        <v>400</v>
      </c>
      <c r="E51" s="13" t="s">
        <v>295</v>
      </c>
      <c r="F51" s="13" t="s">
        <v>306</v>
      </c>
      <c r="G51" s="13" t="s">
        <v>862</v>
      </c>
      <c r="H51" s="13" t="s">
        <v>861</v>
      </c>
      <c r="I51" s="41">
        <v>45486</v>
      </c>
      <c r="J51" s="75" t="s">
        <v>578</v>
      </c>
      <c r="K51" s="13">
        <v>5</v>
      </c>
      <c r="L51" s="13">
        <v>96</v>
      </c>
      <c r="M51" s="13" t="s">
        <v>34</v>
      </c>
      <c r="N51" s="13" t="s">
        <v>24</v>
      </c>
      <c r="O51" s="13" t="s">
        <v>604</v>
      </c>
      <c r="T51" s="13">
        <v>69459</v>
      </c>
      <c r="U51" s="13" t="s">
        <v>389</v>
      </c>
      <c r="W51" s="13">
        <v>2</v>
      </c>
      <c r="AB51" s="13">
        <f t="shared" si="0"/>
        <v>2</v>
      </c>
      <c r="AC51" s="42">
        <v>19.2</v>
      </c>
      <c r="AD51" s="43">
        <f t="shared" si="1"/>
        <v>38.4</v>
      </c>
      <c r="AF51" s="13" t="s">
        <v>270</v>
      </c>
      <c r="AG51" s="13">
        <v>7</v>
      </c>
      <c r="AH51" s="13" t="s">
        <v>741</v>
      </c>
      <c r="AI51" s="13" t="s">
        <v>389</v>
      </c>
    </row>
    <row r="52" spans="1:35" ht="15" customHeight="1" x14ac:dyDescent="0.35">
      <c r="A52" s="13" t="s">
        <v>285</v>
      </c>
      <c r="B52" s="13" t="s">
        <v>259</v>
      </c>
      <c r="C52" s="13">
        <v>2024</v>
      </c>
      <c r="D52" s="13">
        <v>400</v>
      </c>
      <c r="E52" s="13" t="s">
        <v>295</v>
      </c>
      <c r="F52" s="13" t="s">
        <v>306</v>
      </c>
      <c r="G52" s="13" t="s">
        <v>862</v>
      </c>
      <c r="H52" s="13" t="s">
        <v>861</v>
      </c>
      <c r="I52" s="41">
        <v>45486</v>
      </c>
      <c r="J52" s="75" t="s">
        <v>578</v>
      </c>
      <c r="K52" s="78">
        <v>5</v>
      </c>
      <c r="L52" s="13">
        <v>96</v>
      </c>
      <c r="M52" s="13" t="s">
        <v>32</v>
      </c>
      <c r="N52" s="13" t="s">
        <v>13</v>
      </c>
      <c r="O52" s="13" t="s">
        <v>610</v>
      </c>
      <c r="P52" s="13" t="s">
        <v>629</v>
      </c>
      <c r="Q52" s="13" t="s">
        <v>722</v>
      </c>
      <c r="T52" s="13">
        <v>84023</v>
      </c>
      <c r="U52" s="13" t="s">
        <v>359</v>
      </c>
      <c r="V52" s="13">
        <v>13</v>
      </c>
      <c r="AB52" s="13">
        <f t="shared" si="0"/>
        <v>13</v>
      </c>
      <c r="AC52" s="42">
        <v>19.2</v>
      </c>
      <c r="AD52" s="43">
        <f t="shared" si="1"/>
        <v>249.6</v>
      </c>
      <c r="AE52" s="78">
        <v>1</v>
      </c>
      <c r="AF52" s="13" t="s">
        <v>269</v>
      </c>
      <c r="AG52" s="13">
        <v>8</v>
      </c>
      <c r="AI52" s="13" t="s">
        <v>359</v>
      </c>
    </row>
    <row r="53" spans="1:35" ht="15" customHeight="1" x14ac:dyDescent="0.35">
      <c r="A53" s="13" t="s">
        <v>285</v>
      </c>
      <c r="B53" s="13" t="s">
        <v>259</v>
      </c>
      <c r="C53" s="13">
        <v>2024</v>
      </c>
      <c r="D53" s="13">
        <v>400</v>
      </c>
      <c r="E53" s="13" t="s">
        <v>295</v>
      </c>
      <c r="F53" s="13" t="s">
        <v>306</v>
      </c>
      <c r="G53" s="13" t="s">
        <v>862</v>
      </c>
      <c r="H53" s="13" t="s">
        <v>861</v>
      </c>
      <c r="I53" s="41">
        <v>45486</v>
      </c>
      <c r="J53" s="75" t="s">
        <v>578</v>
      </c>
      <c r="K53" s="78">
        <v>5</v>
      </c>
      <c r="L53" s="13">
        <v>96</v>
      </c>
      <c r="M53" s="13" t="s">
        <v>32</v>
      </c>
      <c r="N53" s="13" t="s">
        <v>13</v>
      </c>
      <c r="O53" s="13" t="s">
        <v>610</v>
      </c>
      <c r="P53" s="13" t="s">
        <v>629</v>
      </c>
      <c r="Q53" s="13" t="s">
        <v>722</v>
      </c>
      <c r="T53" s="13">
        <v>83974</v>
      </c>
      <c r="U53" s="13" t="s">
        <v>363</v>
      </c>
      <c r="V53" s="13">
        <v>2</v>
      </c>
      <c r="AB53" s="13">
        <f t="shared" si="0"/>
        <v>2</v>
      </c>
      <c r="AC53" s="42">
        <v>19.2</v>
      </c>
      <c r="AD53" s="43">
        <f t="shared" si="1"/>
        <v>38.4</v>
      </c>
      <c r="AE53" s="78">
        <v>1</v>
      </c>
      <c r="AF53" s="13" t="s">
        <v>269</v>
      </c>
      <c r="AG53" s="13">
        <v>8</v>
      </c>
      <c r="AI53" s="13" t="s">
        <v>363</v>
      </c>
    </row>
    <row r="54" spans="1:35" ht="15" customHeight="1" x14ac:dyDescent="0.35">
      <c r="A54" s="13" t="s">
        <v>285</v>
      </c>
      <c r="B54" s="13" t="s">
        <v>259</v>
      </c>
      <c r="C54" s="13">
        <v>2024</v>
      </c>
      <c r="D54" s="13">
        <v>400</v>
      </c>
      <c r="E54" s="13" t="s">
        <v>295</v>
      </c>
      <c r="F54" s="13" t="s">
        <v>306</v>
      </c>
      <c r="G54" s="13" t="s">
        <v>862</v>
      </c>
      <c r="H54" s="13" t="s">
        <v>861</v>
      </c>
      <c r="I54" s="41">
        <v>45486</v>
      </c>
      <c r="J54" s="75" t="s">
        <v>578</v>
      </c>
      <c r="K54" s="78">
        <v>5</v>
      </c>
      <c r="L54" s="13">
        <v>96</v>
      </c>
      <c r="M54" s="13" t="s">
        <v>32</v>
      </c>
      <c r="N54" s="13" t="s">
        <v>13</v>
      </c>
      <c r="O54" s="13" t="s">
        <v>610</v>
      </c>
      <c r="P54" s="13" t="s">
        <v>629</v>
      </c>
      <c r="Q54" s="13" t="s">
        <v>722</v>
      </c>
      <c r="T54" s="13">
        <v>83993</v>
      </c>
      <c r="U54" s="13" t="s">
        <v>356</v>
      </c>
      <c r="V54" s="13">
        <v>9</v>
      </c>
      <c r="AB54" s="13">
        <f t="shared" si="0"/>
        <v>9</v>
      </c>
      <c r="AC54" s="42">
        <v>19.2</v>
      </c>
      <c r="AD54" s="43">
        <f t="shared" si="1"/>
        <v>172.79999999999998</v>
      </c>
      <c r="AE54" s="78">
        <v>1</v>
      </c>
      <c r="AF54" s="13" t="s">
        <v>269</v>
      </c>
      <c r="AG54" s="13">
        <v>8</v>
      </c>
      <c r="AI54" s="13" t="s">
        <v>356</v>
      </c>
    </row>
    <row r="55" spans="1:35" ht="15" customHeight="1" x14ac:dyDescent="0.35">
      <c r="A55" s="13" t="s">
        <v>285</v>
      </c>
      <c r="B55" s="13" t="s">
        <v>259</v>
      </c>
      <c r="C55" s="13">
        <v>2024</v>
      </c>
      <c r="D55" s="13">
        <v>400</v>
      </c>
      <c r="E55" s="13" t="s">
        <v>295</v>
      </c>
      <c r="F55" s="13" t="s">
        <v>306</v>
      </c>
      <c r="G55" s="13" t="s">
        <v>862</v>
      </c>
      <c r="H55" s="13" t="s">
        <v>861</v>
      </c>
      <c r="I55" s="41">
        <v>45486</v>
      </c>
      <c r="J55" s="75" t="s">
        <v>578</v>
      </c>
      <c r="K55" s="78">
        <v>5</v>
      </c>
      <c r="L55" s="13">
        <v>96</v>
      </c>
      <c r="M55" s="13" t="s">
        <v>32</v>
      </c>
      <c r="N55" s="13" t="s">
        <v>13</v>
      </c>
      <c r="O55" s="13" t="s">
        <v>610</v>
      </c>
      <c r="P55" s="13" t="s">
        <v>629</v>
      </c>
      <c r="Q55" s="13" t="s">
        <v>722</v>
      </c>
      <c r="T55" s="13">
        <v>84016</v>
      </c>
      <c r="U55" s="13" t="s">
        <v>355</v>
      </c>
      <c r="V55" s="13">
        <v>13</v>
      </c>
      <c r="AB55" s="13">
        <f t="shared" si="0"/>
        <v>13</v>
      </c>
      <c r="AC55" s="42">
        <v>19.2</v>
      </c>
      <c r="AD55" s="43">
        <f t="shared" si="1"/>
        <v>249.6</v>
      </c>
      <c r="AE55" s="78">
        <v>1</v>
      </c>
      <c r="AF55" s="13" t="s">
        <v>269</v>
      </c>
      <c r="AG55" s="13">
        <v>8</v>
      </c>
      <c r="AI55" s="13" t="s">
        <v>355</v>
      </c>
    </row>
    <row r="56" spans="1:35" ht="15" customHeight="1" x14ac:dyDescent="0.35">
      <c r="A56" s="13" t="s">
        <v>285</v>
      </c>
      <c r="B56" s="13" t="s">
        <v>259</v>
      </c>
      <c r="C56" s="13">
        <v>2024</v>
      </c>
      <c r="D56" s="13">
        <v>400</v>
      </c>
      <c r="E56" s="13" t="s">
        <v>295</v>
      </c>
      <c r="F56" s="13" t="s">
        <v>306</v>
      </c>
      <c r="G56" s="13" t="s">
        <v>862</v>
      </c>
      <c r="H56" s="13" t="s">
        <v>861</v>
      </c>
      <c r="I56" s="41">
        <v>45486</v>
      </c>
      <c r="J56" s="75" t="s">
        <v>578</v>
      </c>
      <c r="K56" s="78">
        <v>5</v>
      </c>
      <c r="L56" s="13">
        <v>96</v>
      </c>
      <c r="M56" s="13" t="s">
        <v>32</v>
      </c>
      <c r="N56" s="13" t="s">
        <v>13</v>
      </c>
      <c r="O56" s="13" t="s">
        <v>610</v>
      </c>
      <c r="P56" s="13" t="s">
        <v>629</v>
      </c>
      <c r="Q56" s="13" t="s">
        <v>722</v>
      </c>
      <c r="T56" s="13">
        <v>84055</v>
      </c>
      <c r="U56" s="13" t="s">
        <v>558</v>
      </c>
      <c r="V56" s="13">
        <v>10</v>
      </c>
      <c r="AB56" s="13">
        <f t="shared" si="0"/>
        <v>10</v>
      </c>
      <c r="AC56" s="42">
        <v>19.2</v>
      </c>
      <c r="AD56" s="43">
        <f t="shared" si="1"/>
        <v>192</v>
      </c>
      <c r="AE56" s="78">
        <v>1</v>
      </c>
      <c r="AF56" s="13" t="s">
        <v>269</v>
      </c>
      <c r="AG56" s="13">
        <v>8</v>
      </c>
      <c r="AI56" s="13" t="s">
        <v>558</v>
      </c>
    </row>
    <row r="57" spans="1:35" ht="15" customHeight="1" x14ac:dyDescent="0.35">
      <c r="A57" s="13" t="s">
        <v>285</v>
      </c>
      <c r="B57" s="13" t="s">
        <v>259</v>
      </c>
      <c r="C57" s="13">
        <v>2024</v>
      </c>
      <c r="D57" s="13">
        <v>400</v>
      </c>
      <c r="E57" s="13" t="s">
        <v>295</v>
      </c>
      <c r="F57" s="13" t="s">
        <v>306</v>
      </c>
      <c r="G57" s="13" t="s">
        <v>862</v>
      </c>
      <c r="H57" s="13" t="s">
        <v>861</v>
      </c>
      <c r="I57" s="41">
        <v>45486</v>
      </c>
      <c r="J57" s="75" t="s">
        <v>578</v>
      </c>
      <c r="K57" s="78">
        <v>5</v>
      </c>
      <c r="L57" s="13">
        <v>96</v>
      </c>
      <c r="M57" s="13" t="s">
        <v>32</v>
      </c>
      <c r="N57" s="13" t="s">
        <v>13</v>
      </c>
      <c r="O57" s="13" t="s">
        <v>610</v>
      </c>
      <c r="P57" s="13" t="s">
        <v>629</v>
      </c>
      <c r="Q57" s="13" t="s">
        <v>722</v>
      </c>
      <c r="T57" s="13">
        <v>84050</v>
      </c>
      <c r="U57" s="13" t="s">
        <v>362</v>
      </c>
      <c r="V57" s="13">
        <v>15</v>
      </c>
      <c r="AB57" s="13">
        <f t="shared" si="0"/>
        <v>15</v>
      </c>
      <c r="AC57" s="42">
        <v>19.2</v>
      </c>
      <c r="AD57" s="43">
        <f t="shared" si="1"/>
        <v>288</v>
      </c>
      <c r="AE57" s="78">
        <v>1</v>
      </c>
      <c r="AF57" s="13" t="s">
        <v>269</v>
      </c>
      <c r="AG57" s="13">
        <v>8</v>
      </c>
      <c r="AI57" s="13" t="s">
        <v>362</v>
      </c>
    </row>
    <row r="58" spans="1:35" ht="15" customHeight="1" x14ac:dyDescent="0.35">
      <c r="A58" s="13" t="s">
        <v>285</v>
      </c>
      <c r="B58" s="13" t="s">
        <v>259</v>
      </c>
      <c r="C58" s="13">
        <v>2024</v>
      </c>
      <c r="D58" s="13">
        <v>400</v>
      </c>
      <c r="E58" s="13" t="s">
        <v>295</v>
      </c>
      <c r="F58" s="13" t="s">
        <v>306</v>
      </c>
      <c r="G58" s="13" t="s">
        <v>862</v>
      </c>
      <c r="H58" s="13" t="s">
        <v>861</v>
      </c>
      <c r="I58" s="41">
        <v>45486</v>
      </c>
      <c r="J58" s="75" t="s">
        <v>578</v>
      </c>
      <c r="K58" s="78">
        <v>5</v>
      </c>
      <c r="L58" s="13">
        <v>96</v>
      </c>
      <c r="M58" s="13" t="s">
        <v>32</v>
      </c>
      <c r="N58" s="13" t="s">
        <v>13</v>
      </c>
      <c r="O58" s="13" t="s">
        <v>610</v>
      </c>
      <c r="P58" s="13" t="s">
        <v>629</v>
      </c>
      <c r="Q58" s="13" t="s">
        <v>680</v>
      </c>
      <c r="T58" s="13">
        <v>83905</v>
      </c>
      <c r="U58" s="13" t="s">
        <v>557</v>
      </c>
      <c r="V58" s="13">
        <v>64</v>
      </c>
      <c r="AB58" s="13">
        <f t="shared" si="0"/>
        <v>64</v>
      </c>
      <c r="AC58" s="42">
        <v>19.2</v>
      </c>
      <c r="AD58" s="43">
        <f t="shared" si="1"/>
        <v>1228.8</v>
      </c>
      <c r="AE58" s="78">
        <v>1</v>
      </c>
      <c r="AF58" s="13" t="s">
        <v>269</v>
      </c>
      <c r="AG58" s="13">
        <v>8</v>
      </c>
      <c r="AI58" s="13" t="s">
        <v>557</v>
      </c>
    </row>
    <row r="59" spans="1:35" ht="15" customHeight="1" x14ac:dyDescent="0.35">
      <c r="A59" s="13" t="s">
        <v>285</v>
      </c>
      <c r="B59" s="13" t="s">
        <v>259</v>
      </c>
      <c r="C59" s="13">
        <v>2024</v>
      </c>
      <c r="D59" s="13">
        <v>400</v>
      </c>
      <c r="E59" s="13" t="s">
        <v>295</v>
      </c>
      <c r="F59" s="13" t="s">
        <v>306</v>
      </c>
      <c r="G59" s="13" t="s">
        <v>862</v>
      </c>
      <c r="H59" s="13" t="s">
        <v>861</v>
      </c>
      <c r="I59" s="41">
        <v>45486</v>
      </c>
      <c r="J59" s="75" t="s">
        <v>578</v>
      </c>
      <c r="K59" s="78">
        <v>5</v>
      </c>
      <c r="L59" s="13">
        <v>96</v>
      </c>
      <c r="M59" s="13" t="s">
        <v>32</v>
      </c>
      <c r="N59" s="13" t="s">
        <v>13</v>
      </c>
      <c r="O59" s="13" t="s">
        <v>610</v>
      </c>
      <c r="P59" s="13" t="s">
        <v>629</v>
      </c>
      <c r="Q59" s="13" t="s">
        <v>680</v>
      </c>
      <c r="T59" s="13">
        <v>83873</v>
      </c>
      <c r="U59" s="13" t="s">
        <v>556</v>
      </c>
      <c r="V59" s="13">
        <v>860</v>
      </c>
      <c r="AB59" s="13">
        <f t="shared" si="0"/>
        <v>860</v>
      </c>
      <c r="AC59" s="42">
        <v>19.2</v>
      </c>
      <c r="AD59" s="43">
        <f t="shared" si="1"/>
        <v>16512</v>
      </c>
      <c r="AE59" s="78">
        <v>1</v>
      </c>
      <c r="AF59" s="13" t="s">
        <v>269</v>
      </c>
      <c r="AG59" s="13">
        <v>8</v>
      </c>
      <c r="AI59" s="13" t="s">
        <v>556</v>
      </c>
    </row>
    <row r="60" spans="1:35" ht="15" customHeight="1" x14ac:dyDescent="0.35">
      <c r="A60" s="13" t="s">
        <v>285</v>
      </c>
      <c r="B60" s="13" t="s">
        <v>259</v>
      </c>
      <c r="C60" s="13">
        <v>2024</v>
      </c>
      <c r="D60" s="13">
        <v>400</v>
      </c>
      <c r="E60" s="13" t="s">
        <v>295</v>
      </c>
      <c r="F60" s="13" t="s">
        <v>306</v>
      </c>
      <c r="G60" s="13" t="s">
        <v>862</v>
      </c>
      <c r="H60" s="13" t="s">
        <v>861</v>
      </c>
      <c r="I60" s="41">
        <v>45486</v>
      </c>
      <c r="J60" s="75" t="s">
        <v>578</v>
      </c>
      <c r="K60" s="78">
        <v>5</v>
      </c>
      <c r="L60" s="13">
        <v>96</v>
      </c>
      <c r="M60" s="13" t="s">
        <v>32</v>
      </c>
      <c r="N60" s="13" t="s">
        <v>13</v>
      </c>
      <c r="O60" s="13" t="s">
        <v>610</v>
      </c>
      <c r="P60" s="13" t="s">
        <v>629</v>
      </c>
      <c r="Q60" s="13" t="s">
        <v>680</v>
      </c>
      <c r="T60" s="13">
        <v>83872</v>
      </c>
      <c r="U60" s="13" t="s">
        <v>559</v>
      </c>
      <c r="V60" s="13">
        <v>41</v>
      </c>
      <c r="AB60" s="13">
        <f t="shared" si="0"/>
        <v>41</v>
      </c>
      <c r="AC60" s="42">
        <v>19.2</v>
      </c>
      <c r="AD60" s="43">
        <f t="shared" si="1"/>
        <v>787.19999999999993</v>
      </c>
      <c r="AF60" s="13" t="s">
        <v>267</v>
      </c>
      <c r="AG60" s="13">
        <v>8</v>
      </c>
      <c r="AH60" s="13" t="s">
        <v>744</v>
      </c>
      <c r="AI60" s="13" t="s">
        <v>559</v>
      </c>
    </row>
    <row r="61" spans="1:35" ht="15" customHeight="1" x14ac:dyDescent="0.35">
      <c r="A61" s="13" t="s">
        <v>285</v>
      </c>
      <c r="B61" s="13" t="s">
        <v>259</v>
      </c>
      <c r="C61" s="13">
        <v>2024</v>
      </c>
      <c r="D61" s="13">
        <v>400</v>
      </c>
      <c r="E61" s="13" t="s">
        <v>295</v>
      </c>
      <c r="F61" s="13" t="s">
        <v>306</v>
      </c>
      <c r="G61" s="13" t="s">
        <v>862</v>
      </c>
      <c r="H61" s="13" t="s">
        <v>861</v>
      </c>
      <c r="I61" s="41">
        <v>45486</v>
      </c>
      <c r="J61" s="75" t="s">
        <v>578</v>
      </c>
      <c r="K61" s="78">
        <v>5</v>
      </c>
      <c r="L61" s="13">
        <v>96</v>
      </c>
      <c r="M61" s="13" t="s">
        <v>32</v>
      </c>
      <c r="N61" s="13" t="s">
        <v>13</v>
      </c>
      <c r="O61" s="13" t="s">
        <v>610</v>
      </c>
      <c r="P61" s="13" t="s">
        <v>629</v>
      </c>
      <c r="Q61" s="13" t="s">
        <v>680</v>
      </c>
      <c r="T61" s="13">
        <v>83920</v>
      </c>
      <c r="U61" s="13" t="s">
        <v>555</v>
      </c>
      <c r="V61" s="13">
        <v>2</v>
      </c>
      <c r="AB61" s="13">
        <f t="shared" si="0"/>
        <v>2</v>
      </c>
      <c r="AC61" s="42">
        <v>19.2</v>
      </c>
      <c r="AD61" s="43">
        <f t="shared" si="1"/>
        <v>38.4</v>
      </c>
      <c r="AE61" s="78">
        <v>1</v>
      </c>
      <c r="AF61" s="13" t="s">
        <v>269</v>
      </c>
      <c r="AG61" s="13">
        <v>8</v>
      </c>
      <c r="AI61" s="13" t="s">
        <v>555</v>
      </c>
    </row>
    <row r="62" spans="1:35" ht="15" customHeight="1" x14ac:dyDescent="0.35">
      <c r="A62" s="13" t="s">
        <v>285</v>
      </c>
      <c r="B62" s="13" t="s">
        <v>259</v>
      </c>
      <c r="C62" s="13">
        <v>2024</v>
      </c>
      <c r="D62" s="13">
        <v>400</v>
      </c>
      <c r="E62" s="13" t="s">
        <v>295</v>
      </c>
      <c r="F62" s="13" t="s">
        <v>306</v>
      </c>
      <c r="G62" s="13" t="s">
        <v>862</v>
      </c>
      <c r="H62" s="13" t="s">
        <v>861</v>
      </c>
      <c r="I62" s="41">
        <v>45486</v>
      </c>
      <c r="J62" s="75" t="s">
        <v>578</v>
      </c>
      <c r="K62" s="78">
        <v>5</v>
      </c>
      <c r="L62" s="13">
        <v>96</v>
      </c>
      <c r="M62" s="13" t="s">
        <v>32</v>
      </c>
      <c r="N62" s="13" t="s">
        <v>13</v>
      </c>
      <c r="O62" s="13" t="s">
        <v>610</v>
      </c>
      <c r="P62" s="13" t="s">
        <v>629</v>
      </c>
      <c r="Q62" s="13" t="s">
        <v>680</v>
      </c>
      <c r="T62" s="13">
        <v>83899</v>
      </c>
      <c r="U62" s="13" t="s">
        <v>358</v>
      </c>
      <c r="V62" s="13">
        <v>56</v>
      </c>
      <c r="AB62" s="13">
        <f t="shared" si="0"/>
        <v>56</v>
      </c>
      <c r="AC62" s="42">
        <v>19.2</v>
      </c>
      <c r="AD62" s="43">
        <f t="shared" si="1"/>
        <v>1075.2</v>
      </c>
      <c r="AE62" s="78">
        <v>1</v>
      </c>
      <c r="AF62" s="13" t="s">
        <v>269</v>
      </c>
      <c r="AG62" s="13">
        <v>8</v>
      </c>
      <c r="AI62" s="13" t="s">
        <v>358</v>
      </c>
    </row>
    <row r="63" spans="1:35" ht="15" customHeight="1" x14ac:dyDescent="0.35">
      <c r="A63" s="13" t="s">
        <v>285</v>
      </c>
      <c r="B63" s="13" t="s">
        <v>259</v>
      </c>
      <c r="C63" s="13">
        <v>2024</v>
      </c>
      <c r="D63" s="13">
        <v>400</v>
      </c>
      <c r="E63" s="13" t="s">
        <v>295</v>
      </c>
      <c r="F63" s="13" t="s">
        <v>306</v>
      </c>
      <c r="G63" s="13" t="s">
        <v>862</v>
      </c>
      <c r="H63" s="13" t="s">
        <v>861</v>
      </c>
      <c r="I63" s="41">
        <v>45486</v>
      </c>
      <c r="J63" s="75" t="s">
        <v>578</v>
      </c>
      <c r="K63" s="78">
        <v>5</v>
      </c>
      <c r="L63" s="13">
        <v>96</v>
      </c>
      <c r="M63" s="13" t="s">
        <v>32</v>
      </c>
      <c r="N63" s="13" t="s">
        <v>13</v>
      </c>
      <c r="O63" s="13" t="s">
        <v>610</v>
      </c>
      <c r="P63" s="13" t="s">
        <v>629</v>
      </c>
      <c r="Q63" s="13" t="s">
        <v>727</v>
      </c>
      <c r="T63" s="13">
        <v>84116</v>
      </c>
      <c r="U63" s="13" t="s">
        <v>357</v>
      </c>
      <c r="V63" s="13">
        <v>24</v>
      </c>
      <c r="AB63" s="13">
        <f t="shared" si="0"/>
        <v>24</v>
      </c>
      <c r="AC63" s="42">
        <v>19.2</v>
      </c>
      <c r="AD63" s="43">
        <f t="shared" si="1"/>
        <v>460.79999999999995</v>
      </c>
      <c r="AE63" s="78">
        <v>1</v>
      </c>
      <c r="AF63" s="13" t="s">
        <v>269</v>
      </c>
      <c r="AG63" s="13">
        <v>8</v>
      </c>
      <c r="AI63" s="13" t="s">
        <v>357</v>
      </c>
    </row>
    <row r="64" spans="1:35" ht="15" customHeight="1" x14ac:dyDescent="0.35">
      <c r="A64" s="13" t="s">
        <v>285</v>
      </c>
      <c r="B64" s="13" t="s">
        <v>259</v>
      </c>
      <c r="C64" s="13">
        <v>2024</v>
      </c>
      <c r="D64" s="13">
        <v>400</v>
      </c>
      <c r="E64" s="13" t="s">
        <v>295</v>
      </c>
      <c r="F64" s="13" t="s">
        <v>306</v>
      </c>
      <c r="G64" s="13" t="s">
        <v>862</v>
      </c>
      <c r="H64" s="13" t="s">
        <v>861</v>
      </c>
      <c r="I64" s="41">
        <v>45486</v>
      </c>
      <c r="J64" s="75" t="s">
        <v>578</v>
      </c>
      <c r="K64" s="78">
        <v>5</v>
      </c>
      <c r="L64" s="13">
        <v>96</v>
      </c>
      <c r="M64" s="13" t="s">
        <v>32</v>
      </c>
      <c r="N64" s="13" t="s">
        <v>13</v>
      </c>
      <c r="O64" s="13" t="s">
        <v>610</v>
      </c>
      <c r="P64" s="13" t="s">
        <v>629</v>
      </c>
      <c r="Q64" s="13" t="s">
        <v>679</v>
      </c>
      <c r="T64" s="13">
        <v>83969</v>
      </c>
      <c r="U64" s="13" t="s">
        <v>360</v>
      </c>
      <c r="V64" s="13">
        <v>3</v>
      </c>
      <c r="AB64" s="13">
        <f t="shared" si="0"/>
        <v>3</v>
      </c>
      <c r="AC64" s="42">
        <v>19.2</v>
      </c>
      <c r="AD64" s="43">
        <f t="shared" si="1"/>
        <v>57.599999999999994</v>
      </c>
      <c r="AE64" s="78">
        <v>1</v>
      </c>
      <c r="AF64" s="13" t="s">
        <v>269</v>
      </c>
      <c r="AG64" s="13">
        <v>8</v>
      </c>
      <c r="AI64" s="13" t="s">
        <v>360</v>
      </c>
    </row>
    <row r="65" spans="1:35" ht="15" customHeight="1" x14ac:dyDescent="0.35">
      <c r="A65" s="13" t="s">
        <v>285</v>
      </c>
      <c r="B65" s="13" t="s">
        <v>259</v>
      </c>
      <c r="C65" s="13">
        <v>2024</v>
      </c>
      <c r="D65" s="13">
        <v>400</v>
      </c>
      <c r="E65" s="13" t="s">
        <v>295</v>
      </c>
      <c r="F65" s="13" t="s">
        <v>306</v>
      </c>
      <c r="G65" s="13" t="s">
        <v>862</v>
      </c>
      <c r="H65" s="13" t="s">
        <v>861</v>
      </c>
      <c r="I65" s="41">
        <v>45486</v>
      </c>
      <c r="J65" s="75" t="s">
        <v>578</v>
      </c>
      <c r="K65" s="78">
        <v>5</v>
      </c>
      <c r="L65" s="13">
        <v>96</v>
      </c>
      <c r="M65" s="13" t="s">
        <v>83</v>
      </c>
      <c r="N65" s="13" t="s">
        <v>13</v>
      </c>
      <c r="O65" s="13" t="s">
        <v>612</v>
      </c>
      <c r="P65" s="13" t="s">
        <v>630</v>
      </c>
      <c r="Q65" s="13" t="s">
        <v>681</v>
      </c>
      <c r="T65" s="13">
        <v>88634</v>
      </c>
      <c r="U65" s="13" t="s">
        <v>353</v>
      </c>
      <c r="V65" s="13">
        <v>58</v>
      </c>
      <c r="AB65" s="13">
        <f t="shared" si="0"/>
        <v>58</v>
      </c>
      <c r="AC65" s="42">
        <v>19.2</v>
      </c>
      <c r="AD65" s="43">
        <f t="shared" si="1"/>
        <v>1113.5999999999999</v>
      </c>
      <c r="AE65" s="78">
        <v>1</v>
      </c>
      <c r="AF65" s="13" t="s">
        <v>269</v>
      </c>
      <c r="AG65" s="13">
        <v>8</v>
      </c>
      <c r="AH65" s="13" t="s">
        <v>826</v>
      </c>
      <c r="AI65" s="13" t="s">
        <v>353</v>
      </c>
    </row>
    <row r="66" spans="1:35" ht="15" customHeight="1" x14ac:dyDescent="0.35">
      <c r="A66" s="13" t="s">
        <v>285</v>
      </c>
      <c r="B66" s="13" t="s">
        <v>259</v>
      </c>
      <c r="C66" s="13">
        <v>2024</v>
      </c>
      <c r="D66" s="13">
        <v>400</v>
      </c>
      <c r="E66" s="13" t="s">
        <v>295</v>
      </c>
      <c r="F66" s="13" t="s">
        <v>306</v>
      </c>
      <c r="G66" s="13" t="s">
        <v>862</v>
      </c>
      <c r="H66" s="13" t="s">
        <v>861</v>
      </c>
      <c r="I66" s="41">
        <v>45486</v>
      </c>
      <c r="J66" s="75" t="s">
        <v>578</v>
      </c>
      <c r="K66" s="78">
        <v>5</v>
      </c>
      <c r="L66" s="13">
        <v>96</v>
      </c>
      <c r="M66" s="13" t="s">
        <v>83</v>
      </c>
      <c r="N66" s="13" t="s">
        <v>13</v>
      </c>
      <c r="O66" s="13" t="s">
        <v>612</v>
      </c>
      <c r="P66" s="13" t="s">
        <v>630</v>
      </c>
      <c r="T66" s="13">
        <v>88530</v>
      </c>
      <c r="U66" s="13" t="s">
        <v>560</v>
      </c>
      <c r="V66" s="13">
        <v>28</v>
      </c>
      <c r="AB66" s="13">
        <f t="shared" si="0"/>
        <v>28</v>
      </c>
      <c r="AC66" s="42">
        <v>19.2</v>
      </c>
      <c r="AD66" s="43">
        <f t="shared" si="1"/>
        <v>537.6</v>
      </c>
      <c r="AF66" s="13" t="s">
        <v>269</v>
      </c>
      <c r="AG66" s="13">
        <v>8</v>
      </c>
      <c r="AH66" s="13" t="s">
        <v>827</v>
      </c>
      <c r="AI66" s="13" t="s">
        <v>560</v>
      </c>
    </row>
    <row r="67" spans="1:35" ht="15" customHeight="1" x14ac:dyDescent="0.35">
      <c r="A67" s="13" t="s">
        <v>285</v>
      </c>
      <c r="B67" s="13" t="s">
        <v>259</v>
      </c>
      <c r="C67" s="13">
        <v>2024</v>
      </c>
      <c r="D67" s="13">
        <v>400</v>
      </c>
      <c r="E67" s="13" t="s">
        <v>295</v>
      </c>
      <c r="F67" s="13" t="s">
        <v>306</v>
      </c>
      <c r="G67" s="13" t="s">
        <v>862</v>
      </c>
      <c r="H67" s="13" t="s">
        <v>861</v>
      </c>
      <c r="I67" s="41">
        <v>45486</v>
      </c>
      <c r="J67" s="75" t="s">
        <v>578</v>
      </c>
      <c r="K67" s="78">
        <v>5</v>
      </c>
      <c r="L67" s="13">
        <v>96</v>
      </c>
      <c r="M67" s="13" t="s">
        <v>91</v>
      </c>
      <c r="N67" s="13" t="s">
        <v>13</v>
      </c>
      <c r="O67" s="13" t="s">
        <v>611</v>
      </c>
      <c r="T67" s="13">
        <v>84195</v>
      </c>
      <c r="U67" s="13" t="s">
        <v>554</v>
      </c>
      <c r="V67" s="13">
        <v>27</v>
      </c>
      <c r="AB67" s="13">
        <f t="shared" si="0"/>
        <v>27</v>
      </c>
      <c r="AC67" s="42">
        <v>19.2</v>
      </c>
      <c r="AD67" s="43">
        <f t="shared" si="1"/>
        <v>518.4</v>
      </c>
      <c r="AE67" s="78">
        <v>1</v>
      </c>
      <c r="AF67" s="13" t="s">
        <v>267</v>
      </c>
      <c r="AG67" s="13">
        <v>8</v>
      </c>
      <c r="AI67" s="13" t="s">
        <v>554</v>
      </c>
    </row>
    <row r="68" spans="1:35" ht="15" customHeight="1" x14ac:dyDescent="0.35">
      <c r="A68" s="13" t="s">
        <v>285</v>
      </c>
      <c r="B68" s="13" t="s">
        <v>259</v>
      </c>
      <c r="C68" s="13">
        <v>2024</v>
      </c>
      <c r="D68" s="13">
        <v>400</v>
      </c>
      <c r="E68" s="13" t="s">
        <v>296</v>
      </c>
      <c r="F68" s="13" t="s">
        <v>307</v>
      </c>
      <c r="G68" s="13" t="s">
        <v>864</v>
      </c>
      <c r="H68" s="13" t="s">
        <v>863</v>
      </c>
      <c r="I68" s="41">
        <v>45486</v>
      </c>
      <c r="J68" s="75" t="s">
        <v>579</v>
      </c>
      <c r="K68" s="78">
        <v>100</v>
      </c>
      <c r="L68" s="13">
        <v>100</v>
      </c>
      <c r="M68" s="13" t="s">
        <v>29</v>
      </c>
      <c r="N68" s="13" t="s">
        <v>26</v>
      </c>
      <c r="O68" s="13" t="s">
        <v>601</v>
      </c>
      <c r="P68" s="13" t="s">
        <v>614</v>
      </c>
      <c r="Q68" s="13" t="s">
        <v>633</v>
      </c>
      <c r="R68" s="13" t="s">
        <v>683</v>
      </c>
      <c r="T68" s="13">
        <v>69456</v>
      </c>
      <c r="U68" s="13" t="s">
        <v>364</v>
      </c>
      <c r="V68" s="13">
        <v>1</v>
      </c>
      <c r="AB68" s="13">
        <f t="shared" si="0"/>
        <v>1</v>
      </c>
      <c r="AC68" s="42">
        <v>1</v>
      </c>
      <c r="AD68" s="43">
        <f t="shared" si="1"/>
        <v>1</v>
      </c>
      <c r="AE68" s="78">
        <v>1</v>
      </c>
      <c r="AF68" s="13" t="s">
        <v>266</v>
      </c>
      <c r="AG68" s="13">
        <v>8</v>
      </c>
      <c r="AI68" s="13" t="s">
        <v>364</v>
      </c>
    </row>
    <row r="69" spans="1:35" ht="15" customHeight="1" x14ac:dyDescent="0.35">
      <c r="A69" s="13" t="s">
        <v>285</v>
      </c>
      <c r="B69" s="13" t="s">
        <v>259</v>
      </c>
      <c r="C69" s="13">
        <v>2024</v>
      </c>
      <c r="D69" s="13">
        <v>400</v>
      </c>
      <c r="E69" s="13" t="s">
        <v>296</v>
      </c>
      <c r="F69" s="13" t="s">
        <v>307</v>
      </c>
      <c r="G69" s="13" t="s">
        <v>864</v>
      </c>
      <c r="H69" s="13" t="s">
        <v>863</v>
      </c>
      <c r="I69" s="41">
        <v>45486</v>
      </c>
      <c r="J69" s="75" t="s">
        <v>452</v>
      </c>
      <c r="K69" s="78">
        <v>8</v>
      </c>
      <c r="L69" s="13">
        <v>100</v>
      </c>
      <c r="M69" s="13" t="s">
        <v>27</v>
      </c>
      <c r="N69" s="13" t="s">
        <v>26</v>
      </c>
      <c r="O69" s="13" t="s">
        <v>601</v>
      </c>
      <c r="P69" s="13" t="s">
        <v>613</v>
      </c>
      <c r="Q69" s="13" t="s">
        <v>632</v>
      </c>
      <c r="R69" s="13" t="s">
        <v>682</v>
      </c>
      <c r="T69" s="13">
        <v>68935</v>
      </c>
      <c r="U69" s="13" t="s">
        <v>325</v>
      </c>
      <c r="V69" s="13">
        <v>2</v>
      </c>
      <c r="AB69" s="13">
        <f t="shared" si="0"/>
        <v>2</v>
      </c>
      <c r="AC69" s="42">
        <v>12.5</v>
      </c>
      <c r="AD69" s="43">
        <f t="shared" si="1"/>
        <v>25</v>
      </c>
      <c r="AE69" s="78">
        <v>1</v>
      </c>
      <c r="AF69" s="13" t="s">
        <v>266</v>
      </c>
      <c r="AG69" s="13">
        <v>7</v>
      </c>
      <c r="AI69" s="13" t="s">
        <v>325</v>
      </c>
    </row>
    <row r="70" spans="1:35" ht="15" customHeight="1" x14ac:dyDescent="0.35">
      <c r="A70" s="13" t="s">
        <v>285</v>
      </c>
      <c r="B70" s="13" t="s">
        <v>259</v>
      </c>
      <c r="C70" s="13">
        <v>2024</v>
      </c>
      <c r="D70" s="13">
        <v>400</v>
      </c>
      <c r="E70" s="13" t="s">
        <v>296</v>
      </c>
      <c r="F70" s="13" t="s">
        <v>307</v>
      </c>
      <c r="G70" s="13" t="s">
        <v>864</v>
      </c>
      <c r="H70" s="13" t="s">
        <v>863</v>
      </c>
      <c r="I70" s="41">
        <v>45486</v>
      </c>
      <c r="J70" s="75" t="s">
        <v>452</v>
      </c>
      <c r="K70" s="78">
        <v>8</v>
      </c>
      <c r="L70" s="13">
        <v>100</v>
      </c>
      <c r="M70" s="13" t="s">
        <v>27</v>
      </c>
      <c r="N70" s="13" t="s">
        <v>26</v>
      </c>
      <c r="O70" s="13" t="s">
        <v>601</v>
      </c>
      <c r="P70" s="13" t="s">
        <v>613</v>
      </c>
      <c r="Q70" s="13" t="s">
        <v>632</v>
      </c>
      <c r="R70" s="13" t="s">
        <v>682</v>
      </c>
      <c r="T70" s="13">
        <v>68938</v>
      </c>
      <c r="U70" s="13" t="s">
        <v>326</v>
      </c>
      <c r="V70" s="13">
        <v>1</v>
      </c>
      <c r="AB70" s="13">
        <f t="shared" si="0"/>
        <v>1</v>
      </c>
      <c r="AC70" s="42">
        <v>12.5</v>
      </c>
      <c r="AD70" s="43">
        <f t="shared" si="1"/>
        <v>12.5</v>
      </c>
      <c r="AE70" s="78">
        <v>1</v>
      </c>
      <c r="AF70" s="13" t="s">
        <v>266</v>
      </c>
      <c r="AG70" s="13">
        <v>7</v>
      </c>
      <c r="AI70" s="13" t="s">
        <v>326</v>
      </c>
    </row>
    <row r="71" spans="1:35" ht="15" customHeight="1" x14ac:dyDescent="0.35">
      <c r="A71" s="13" t="s">
        <v>285</v>
      </c>
      <c r="B71" s="13" t="s">
        <v>259</v>
      </c>
      <c r="C71" s="13">
        <v>2024</v>
      </c>
      <c r="D71" s="13">
        <v>400</v>
      </c>
      <c r="E71" s="13" t="s">
        <v>296</v>
      </c>
      <c r="F71" s="13" t="s">
        <v>307</v>
      </c>
      <c r="G71" s="13" t="s">
        <v>864</v>
      </c>
      <c r="H71" s="13" t="s">
        <v>863</v>
      </c>
      <c r="I71" s="41">
        <v>45486</v>
      </c>
      <c r="J71" s="75" t="s">
        <v>452</v>
      </c>
      <c r="K71" s="78">
        <v>8</v>
      </c>
      <c r="L71" s="13">
        <v>100</v>
      </c>
      <c r="M71" s="13" t="s">
        <v>27</v>
      </c>
      <c r="N71" s="13" t="s">
        <v>26</v>
      </c>
      <c r="O71" s="13" t="s">
        <v>601</v>
      </c>
      <c r="P71" s="13" t="s">
        <v>613</v>
      </c>
      <c r="Q71" s="13" t="s">
        <v>632</v>
      </c>
      <c r="R71" s="13" t="s">
        <v>682</v>
      </c>
      <c r="T71" s="13">
        <v>68946</v>
      </c>
      <c r="U71" s="13" t="s">
        <v>324</v>
      </c>
      <c r="V71" s="13">
        <v>1</v>
      </c>
      <c r="W71" s="13">
        <v>2</v>
      </c>
      <c r="AB71" s="13">
        <f t="shared" ref="AB71:AB134" si="2">SUM(V71:AA71)</f>
        <v>3</v>
      </c>
      <c r="AC71" s="42">
        <v>12.5</v>
      </c>
      <c r="AD71" s="43">
        <f t="shared" ref="AD71:AD134" si="3">AC71*AB71</f>
        <v>37.5</v>
      </c>
      <c r="AF71" s="13" t="s">
        <v>267</v>
      </c>
      <c r="AG71" s="13">
        <v>8</v>
      </c>
      <c r="AI71" s="13" t="s">
        <v>324</v>
      </c>
    </row>
    <row r="72" spans="1:35" ht="15" customHeight="1" x14ac:dyDescent="0.35">
      <c r="A72" s="13" t="s">
        <v>285</v>
      </c>
      <c r="B72" s="13" t="s">
        <v>259</v>
      </c>
      <c r="C72" s="13">
        <v>2024</v>
      </c>
      <c r="D72" s="13">
        <v>400</v>
      </c>
      <c r="E72" s="13" t="s">
        <v>296</v>
      </c>
      <c r="F72" s="13" t="s">
        <v>307</v>
      </c>
      <c r="G72" s="13" t="s">
        <v>864</v>
      </c>
      <c r="H72" s="13" t="s">
        <v>863</v>
      </c>
      <c r="I72" s="41">
        <v>45486</v>
      </c>
      <c r="J72" s="75" t="s">
        <v>452</v>
      </c>
      <c r="K72" s="78">
        <v>8</v>
      </c>
      <c r="L72" s="13">
        <v>100</v>
      </c>
      <c r="M72" s="13" t="s">
        <v>27</v>
      </c>
      <c r="N72" s="13" t="s">
        <v>26</v>
      </c>
      <c r="O72" s="13" t="s">
        <v>601</v>
      </c>
      <c r="P72" s="13" t="s">
        <v>613</v>
      </c>
      <c r="Q72" s="13" t="s">
        <v>632</v>
      </c>
      <c r="R72" s="13" t="s">
        <v>682</v>
      </c>
      <c r="T72" s="13">
        <v>68959</v>
      </c>
      <c r="U72" s="13" t="s">
        <v>323</v>
      </c>
      <c r="V72" s="13">
        <v>4</v>
      </c>
      <c r="W72" s="13">
        <v>1</v>
      </c>
      <c r="AB72" s="13">
        <f t="shared" si="2"/>
        <v>5</v>
      </c>
      <c r="AC72" s="42">
        <v>12.5</v>
      </c>
      <c r="AD72" s="43">
        <f t="shared" si="3"/>
        <v>62.5</v>
      </c>
      <c r="AE72" s="78">
        <v>1</v>
      </c>
      <c r="AF72" s="13" t="s">
        <v>267</v>
      </c>
      <c r="AG72" s="13">
        <v>10</v>
      </c>
      <c r="AI72" s="13" t="s">
        <v>323</v>
      </c>
    </row>
    <row r="73" spans="1:35" ht="15" customHeight="1" x14ac:dyDescent="0.35">
      <c r="A73" s="13" t="s">
        <v>285</v>
      </c>
      <c r="B73" s="13" t="s">
        <v>259</v>
      </c>
      <c r="C73" s="13">
        <v>2024</v>
      </c>
      <c r="D73" s="13">
        <v>400</v>
      </c>
      <c r="E73" s="13" t="s">
        <v>296</v>
      </c>
      <c r="F73" s="13" t="s">
        <v>307</v>
      </c>
      <c r="G73" s="13" t="s">
        <v>864</v>
      </c>
      <c r="H73" s="13" t="s">
        <v>863</v>
      </c>
      <c r="I73" s="41">
        <v>45486</v>
      </c>
      <c r="J73" s="75" t="s">
        <v>452</v>
      </c>
      <c r="K73" s="13">
        <v>8</v>
      </c>
      <c r="L73" s="13">
        <v>100</v>
      </c>
      <c r="M73" s="13" t="s">
        <v>110</v>
      </c>
      <c r="N73" s="13" t="s">
        <v>13</v>
      </c>
      <c r="O73" s="13" t="s">
        <v>602</v>
      </c>
      <c r="P73" s="13" t="s">
        <v>617</v>
      </c>
      <c r="Q73" s="13" t="s">
        <v>640</v>
      </c>
      <c r="T73" s="13">
        <v>553094</v>
      </c>
      <c r="U73" s="13" t="s">
        <v>330</v>
      </c>
      <c r="V73" s="13">
        <v>1</v>
      </c>
      <c r="AB73" s="13">
        <f t="shared" si="2"/>
        <v>1</v>
      </c>
      <c r="AC73" s="42">
        <v>12.5</v>
      </c>
      <c r="AD73" s="43">
        <f t="shared" si="3"/>
        <v>12.5</v>
      </c>
      <c r="AE73" s="78">
        <v>1</v>
      </c>
      <c r="AF73" s="13" t="s">
        <v>268</v>
      </c>
      <c r="AG73" s="13">
        <v>4</v>
      </c>
      <c r="AI73" s="13" t="s">
        <v>330</v>
      </c>
    </row>
    <row r="74" spans="1:35" ht="15" customHeight="1" x14ac:dyDescent="0.35">
      <c r="A74" s="13" t="s">
        <v>285</v>
      </c>
      <c r="B74" s="13" t="s">
        <v>259</v>
      </c>
      <c r="C74" s="13">
        <v>2024</v>
      </c>
      <c r="D74" s="13">
        <v>400</v>
      </c>
      <c r="E74" s="13" t="s">
        <v>296</v>
      </c>
      <c r="F74" s="13" t="s">
        <v>307</v>
      </c>
      <c r="G74" s="13" t="s">
        <v>864</v>
      </c>
      <c r="H74" s="13" t="s">
        <v>863</v>
      </c>
      <c r="I74" s="41">
        <v>45486</v>
      </c>
      <c r="J74" s="75" t="s">
        <v>452</v>
      </c>
      <c r="K74" s="13">
        <v>8</v>
      </c>
      <c r="L74" s="13">
        <v>100</v>
      </c>
      <c r="M74" s="13" t="s">
        <v>110</v>
      </c>
      <c r="N74" s="13" t="s">
        <v>13</v>
      </c>
      <c r="O74" s="13" t="s">
        <v>602</v>
      </c>
      <c r="P74" s="13" t="s">
        <v>616</v>
      </c>
      <c r="Q74" s="13" t="s">
        <v>638</v>
      </c>
      <c r="T74" s="13">
        <v>82864</v>
      </c>
      <c r="U74" s="13" t="s">
        <v>329</v>
      </c>
      <c r="V74" s="13">
        <v>1</v>
      </c>
      <c r="AB74" s="13">
        <f t="shared" si="2"/>
        <v>1</v>
      </c>
      <c r="AC74" s="42">
        <v>12.5</v>
      </c>
      <c r="AD74" s="43">
        <f t="shared" si="3"/>
        <v>12.5</v>
      </c>
      <c r="AE74" s="78">
        <v>1</v>
      </c>
      <c r="AF74" s="13" t="s">
        <v>266</v>
      </c>
      <c r="AG74" s="13">
        <v>6</v>
      </c>
      <c r="AI74" s="13" t="s">
        <v>329</v>
      </c>
    </row>
    <row r="75" spans="1:35" ht="15" customHeight="1" x14ac:dyDescent="0.35">
      <c r="A75" s="13" t="s">
        <v>285</v>
      </c>
      <c r="B75" s="13" t="s">
        <v>259</v>
      </c>
      <c r="C75" s="13">
        <v>2024</v>
      </c>
      <c r="D75" s="13">
        <v>400</v>
      </c>
      <c r="E75" s="13" t="s">
        <v>296</v>
      </c>
      <c r="F75" s="13" t="s">
        <v>307</v>
      </c>
      <c r="G75" s="13" t="s">
        <v>864</v>
      </c>
      <c r="H75" s="13" t="s">
        <v>863</v>
      </c>
      <c r="I75" s="41">
        <v>45486</v>
      </c>
      <c r="J75" s="75" t="s">
        <v>452</v>
      </c>
      <c r="K75" s="13">
        <v>8</v>
      </c>
      <c r="L75" s="13">
        <v>100</v>
      </c>
      <c r="M75" s="13" t="s">
        <v>110</v>
      </c>
      <c r="N75" s="13" t="s">
        <v>13</v>
      </c>
      <c r="O75" s="13" t="s">
        <v>602</v>
      </c>
      <c r="P75" s="13" t="s">
        <v>616</v>
      </c>
      <c r="Q75" s="13" t="s">
        <v>651</v>
      </c>
      <c r="T75" s="13">
        <v>83314</v>
      </c>
      <c r="U75" s="13" t="s">
        <v>391</v>
      </c>
      <c r="V75" s="13">
        <v>1</v>
      </c>
      <c r="AB75" s="13">
        <f t="shared" si="2"/>
        <v>1</v>
      </c>
      <c r="AC75" s="42">
        <v>12.5</v>
      </c>
      <c r="AD75" s="43">
        <f t="shared" si="3"/>
        <v>12.5</v>
      </c>
      <c r="AE75" s="78">
        <v>1</v>
      </c>
      <c r="AF75" s="13" t="s">
        <v>266</v>
      </c>
      <c r="AG75" s="13">
        <v>4</v>
      </c>
      <c r="AI75" s="13" t="s">
        <v>391</v>
      </c>
    </row>
    <row r="76" spans="1:35" ht="15" customHeight="1" x14ac:dyDescent="0.35">
      <c r="A76" s="13" t="s">
        <v>285</v>
      </c>
      <c r="B76" s="13" t="s">
        <v>259</v>
      </c>
      <c r="C76" s="13">
        <v>2024</v>
      </c>
      <c r="D76" s="13">
        <v>400</v>
      </c>
      <c r="E76" s="13" t="s">
        <v>296</v>
      </c>
      <c r="F76" s="13" t="s">
        <v>307</v>
      </c>
      <c r="G76" s="13" t="s">
        <v>864</v>
      </c>
      <c r="H76" s="13" t="s">
        <v>863</v>
      </c>
      <c r="I76" s="41">
        <v>45486</v>
      </c>
      <c r="J76" s="75" t="s">
        <v>452</v>
      </c>
      <c r="K76" s="13">
        <v>8</v>
      </c>
      <c r="L76" s="13">
        <v>100</v>
      </c>
      <c r="M76" s="13" t="s">
        <v>110</v>
      </c>
      <c r="N76" s="13" t="s">
        <v>13</v>
      </c>
      <c r="O76" s="13" t="s">
        <v>602</v>
      </c>
      <c r="P76" s="13" t="s">
        <v>616</v>
      </c>
      <c r="Q76" s="13" t="s">
        <v>650</v>
      </c>
      <c r="T76" s="13">
        <v>82771</v>
      </c>
      <c r="U76" s="13" t="s">
        <v>390</v>
      </c>
      <c r="V76" s="13">
        <v>1</v>
      </c>
      <c r="AB76" s="13">
        <f t="shared" si="2"/>
        <v>1</v>
      </c>
      <c r="AC76" s="42">
        <v>12.5</v>
      </c>
      <c r="AD76" s="43">
        <f t="shared" si="3"/>
        <v>12.5</v>
      </c>
      <c r="AE76" s="78">
        <v>1</v>
      </c>
      <c r="AF76" s="13" t="s">
        <v>266</v>
      </c>
      <c r="AG76" s="13">
        <v>4</v>
      </c>
      <c r="AI76" s="13" t="s">
        <v>390</v>
      </c>
    </row>
    <row r="77" spans="1:35" ht="15" customHeight="1" x14ac:dyDescent="0.35">
      <c r="A77" s="13" t="s">
        <v>285</v>
      </c>
      <c r="B77" s="13" t="s">
        <v>259</v>
      </c>
      <c r="C77" s="13">
        <v>2024</v>
      </c>
      <c r="D77" s="13">
        <v>400</v>
      </c>
      <c r="E77" s="13" t="s">
        <v>296</v>
      </c>
      <c r="F77" s="13" t="s">
        <v>307</v>
      </c>
      <c r="G77" s="13" t="s">
        <v>864</v>
      </c>
      <c r="H77" s="13" t="s">
        <v>863</v>
      </c>
      <c r="I77" s="41">
        <v>45486</v>
      </c>
      <c r="J77" s="75" t="s">
        <v>452</v>
      </c>
      <c r="K77" s="13">
        <v>8</v>
      </c>
      <c r="L77" s="13">
        <v>100</v>
      </c>
      <c r="M77" s="13" t="s">
        <v>110</v>
      </c>
      <c r="N77" s="13" t="s">
        <v>13</v>
      </c>
      <c r="O77" s="13" t="s">
        <v>602</v>
      </c>
      <c r="P77" s="13" t="s">
        <v>616</v>
      </c>
      <c r="Q77" s="13" t="s">
        <v>637</v>
      </c>
      <c r="T77" s="13">
        <v>83330</v>
      </c>
      <c r="U77" s="13" t="s">
        <v>376</v>
      </c>
      <c r="V77" s="13">
        <v>2</v>
      </c>
      <c r="AA77" s="13">
        <v>4</v>
      </c>
      <c r="AB77" s="13">
        <f t="shared" si="2"/>
        <v>6</v>
      </c>
      <c r="AC77" s="42">
        <v>12.5</v>
      </c>
      <c r="AD77" s="43">
        <f t="shared" si="3"/>
        <v>75</v>
      </c>
      <c r="AE77" s="78">
        <v>1</v>
      </c>
      <c r="AF77" s="13" t="s">
        <v>266</v>
      </c>
      <c r="AG77" s="13">
        <v>4</v>
      </c>
      <c r="AI77" s="13" t="s">
        <v>376</v>
      </c>
    </row>
    <row r="78" spans="1:35" ht="15" customHeight="1" x14ac:dyDescent="0.35">
      <c r="A78" s="13" t="s">
        <v>285</v>
      </c>
      <c r="B78" s="13" t="s">
        <v>259</v>
      </c>
      <c r="C78" s="13">
        <v>2024</v>
      </c>
      <c r="D78" s="13">
        <v>400</v>
      </c>
      <c r="E78" s="13" t="s">
        <v>296</v>
      </c>
      <c r="F78" s="13" t="s">
        <v>307</v>
      </c>
      <c r="G78" s="13" t="s">
        <v>864</v>
      </c>
      <c r="H78" s="13" t="s">
        <v>863</v>
      </c>
      <c r="I78" s="41">
        <v>45486</v>
      </c>
      <c r="J78" s="75" t="s">
        <v>452</v>
      </c>
      <c r="K78" s="13">
        <v>8</v>
      </c>
      <c r="L78" s="13">
        <v>100</v>
      </c>
      <c r="M78" s="13" t="s">
        <v>33</v>
      </c>
      <c r="N78" s="13" t="s">
        <v>13</v>
      </c>
      <c r="O78" s="13" t="s">
        <v>605</v>
      </c>
      <c r="P78" s="13" t="s">
        <v>624</v>
      </c>
      <c r="Q78" s="13" t="s">
        <v>653</v>
      </c>
      <c r="T78" s="13">
        <v>93773</v>
      </c>
      <c r="U78" s="13" t="s">
        <v>393</v>
      </c>
      <c r="V78" s="13">
        <v>20</v>
      </c>
      <c r="AB78" s="13">
        <f t="shared" si="2"/>
        <v>20</v>
      </c>
      <c r="AC78" s="42">
        <v>12.5</v>
      </c>
      <c r="AD78" s="43">
        <f t="shared" si="3"/>
        <v>250</v>
      </c>
      <c r="AE78" s="78">
        <v>1</v>
      </c>
      <c r="AF78" s="13" t="s">
        <v>267</v>
      </c>
      <c r="AG78" s="13">
        <v>6</v>
      </c>
      <c r="AI78" s="13" t="s">
        <v>393</v>
      </c>
    </row>
    <row r="79" spans="1:35" ht="15" customHeight="1" x14ac:dyDescent="0.35">
      <c r="A79" s="13" t="s">
        <v>285</v>
      </c>
      <c r="B79" s="13" t="s">
        <v>259</v>
      </c>
      <c r="C79" s="13">
        <v>2024</v>
      </c>
      <c r="D79" s="13">
        <v>400</v>
      </c>
      <c r="E79" s="13" t="s">
        <v>296</v>
      </c>
      <c r="F79" s="13" t="s">
        <v>307</v>
      </c>
      <c r="G79" s="13" t="s">
        <v>864</v>
      </c>
      <c r="H79" s="13" t="s">
        <v>863</v>
      </c>
      <c r="I79" s="41">
        <v>45486</v>
      </c>
      <c r="J79" s="75" t="s">
        <v>452</v>
      </c>
      <c r="K79" s="13">
        <v>8</v>
      </c>
      <c r="L79" s="13">
        <v>100</v>
      </c>
      <c r="M79" s="13" t="s">
        <v>33</v>
      </c>
      <c r="N79" s="13" t="s">
        <v>13</v>
      </c>
      <c r="O79" s="13" t="s">
        <v>605</v>
      </c>
      <c r="P79" s="13" t="s">
        <v>624</v>
      </c>
      <c r="Q79" s="13" t="s">
        <v>652</v>
      </c>
      <c r="T79" s="13">
        <v>94025</v>
      </c>
      <c r="U79" s="13" t="s">
        <v>392</v>
      </c>
      <c r="V79" s="13">
        <v>66</v>
      </c>
      <c r="W79" s="13">
        <v>70</v>
      </c>
      <c r="AB79" s="13">
        <f t="shared" si="2"/>
        <v>136</v>
      </c>
      <c r="AC79" s="42">
        <v>12.5</v>
      </c>
      <c r="AD79" s="43">
        <f t="shared" si="3"/>
        <v>1700</v>
      </c>
      <c r="AE79" s="78">
        <v>1</v>
      </c>
      <c r="AF79" s="13" t="s">
        <v>267</v>
      </c>
      <c r="AG79" s="13">
        <v>8</v>
      </c>
      <c r="AI79" s="13" t="s">
        <v>392</v>
      </c>
    </row>
    <row r="80" spans="1:35" ht="15" customHeight="1" x14ac:dyDescent="0.35">
      <c r="A80" s="13" t="s">
        <v>285</v>
      </c>
      <c r="B80" s="13" t="s">
        <v>259</v>
      </c>
      <c r="C80" s="13">
        <v>2024</v>
      </c>
      <c r="D80" s="13">
        <v>400</v>
      </c>
      <c r="E80" s="13" t="s">
        <v>296</v>
      </c>
      <c r="F80" s="13" t="s">
        <v>307</v>
      </c>
      <c r="G80" s="13" t="s">
        <v>864</v>
      </c>
      <c r="H80" s="13" t="s">
        <v>863</v>
      </c>
      <c r="I80" s="41">
        <v>45486</v>
      </c>
      <c r="J80" s="75" t="s">
        <v>452</v>
      </c>
      <c r="K80" s="13">
        <v>8</v>
      </c>
      <c r="L80" s="13">
        <v>100</v>
      </c>
      <c r="M80" s="13" t="s">
        <v>33</v>
      </c>
      <c r="N80" s="13" t="s">
        <v>13</v>
      </c>
      <c r="O80" s="13" t="s">
        <v>605</v>
      </c>
      <c r="P80" s="13" t="s">
        <v>624</v>
      </c>
      <c r="T80" s="13">
        <v>93294</v>
      </c>
      <c r="U80" s="13" t="s">
        <v>394</v>
      </c>
      <c r="V80" s="13">
        <v>2</v>
      </c>
      <c r="W80" s="13">
        <v>34</v>
      </c>
      <c r="AB80" s="13">
        <f t="shared" si="2"/>
        <v>36</v>
      </c>
      <c r="AC80" s="42">
        <v>12.5</v>
      </c>
      <c r="AD80" s="43">
        <f t="shared" si="3"/>
        <v>450</v>
      </c>
      <c r="AF80" s="13" t="s">
        <v>267</v>
      </c>
      <c r="AG80" s="13">
        <v>4</v>
      </c>
      <c r="AH80" s="13" t="s">
        <v>745</v>
      </c>
      <c r="AI80" s="13" t="s">
        <v>394</v>
      </c>
    </row>
    <row r="81" spans="1:36" ht="15" customHeight="1" x14ac:dyDescent="0.35">
      <c r="A81" s="13" t="s">
        <v>285</v>
      </c>
      <c r="B81" s="13" t="s">
        <v>259</v>
      </c>
      <c r="C81" s="13">
        <v>2024</v>
      </c>
      <c r="D81" s="13">
        <v>400</v>
      </c>
      <c r="E81" s="13" t="s">
        <v>296</v>
      </c>
      <c r="F81" s="13" t="s">
        <v>307</v>
      </c>
      <c r="G81" s="13" t="s">
        <v>864</v>
      </c>
      <c r="H81" s="13" t="s">
        <v>863</v>
      </c>
      <c r="I81" s="41">
        <v>45486</v>
      </c>
      <c r="J81" s="75" t="s">
        <v>452</v>
      </c>
      <c r="K81" s="13">
        <v>8</v>
      </c>
      <c r="L81" s="13">
        <v>100</v>
      </c>
      <c r="M81" s="13" t="s">
        <v>16</v>
      </c>
      <c r="N81" s="13" t="s">
        <v>13</v>
      </c>
      <c r="O81" s="13" t="s">
        <v>603</v>
      </c>
      <c r="P81" s="13" t="s">
        <v>619</v>
      </c>
      <c r="Q81" s="13" t="s">
        <v>643</v>
      </c>
      <c r="R81" s="13" t="s">
        <v>700</v>
      </c>
      <c r="S81" s="13" t="s">
        <v>710</v>
      </c>
      <c r="T81" s="13">
        <v>129229</v>
      </c>
      <c r="U81" s="13" t="s">
        <v>838</v>
      </c>
      <c r="X81" s="13">
        <v>6</v>
      </c>
      <c r="AB81" s="13">
        <f t="shared" si="2"/>
        <v>6</v>
      </c>
      <c r="AC81" s="42">
        <v>12.5</v>
      </c>
      <c r="AD81" s="43">
        <f t="shared" si="3"/>
        <v>75</v>
      </c>
      <c r="AF81" s="13" t="s">
        <v>267</v>
      </c>
      <c r="AG81" s="13">
        <v>6</v>
      </c>
      <c r="AI81" s="13" t="s">
        <v>587</v>
      </c>
      <c r="AJ81" s="13" t="s">
        <v>838</v>
      </c>
    </row>
    <row r="82" spans="1:36" ht="15" customHeight="1" x14ac:dyDescent="0.35">
      <c r="A82" s="13" t="s">
        <v>285</v>
      </c>
      <c r="B82" s="13" t="s">
        <v>259</v>
      </c>
      <c r="C82" s="13">
        <v>2024</v>
      </c>
      <c r="D82" s="13">
        <v>400</v>
      </c>
      <c r="E82" s="13" t="s">
        <v>296</v>
      </c>
      <c r="F82" s="13" t="s">
        <v>307</v>
      </c>
      <c r="G82" s="13" t="s">
        <v>864</v>
      </c>
      <c r="H82" s="13" t="s">
        <v>863</v>
      </c>
      <c r="I82" s="41">
        <v>45486</v>
      </c>
      <c r="J82" s="75" t="s">
        <v>452</v>
      </c>
      <c r="K82" s="13">
        <v>8</v>
      </c>
      <c r="L82" s="13">
        <v>100</v>
      </c>
      <c r="M82" s="13" t="s">
        <v>16</v>
      </c>
      <c r="N82" s="13" t="s">
        <v>13</v>
      </c>
      <c r="O82" s="13" t="s">
        <v>603</v>
      </c>
      <c r="P82" s="13" t="s">
        <v>619</v>
      </c>
      <c r="Q82" s="13" t="s">
        <v>643</v>
      </c>
      <c r="R82" s="13" t="s">
        <v>700</v>
      </c>
      <c r="S82" s="13" t="s">
        <v>710</v>
      </c>
      <c r="T82" s="13">
        <v>129470</v>
      </c>
      <c r="U82" s="13" t="s">
        <v>339</v>
      </c>
      <c r="X82" s="13">
        <v>1</v>
      </c>
      <c r="AB82" s="13">
        <f t="shared" si="2"/>
        <v>1</v>
      </c>
      <c r="AC82" s="42">
        <v>12.5</v>
      </c>
      <c r="AD82" s="43">
        <f t="shared" si="3"/>
        <v>12.5</v>
      </c>
      <c r="AE82" s="78">
        <v>1</v>
      </c>
      <c r="AF82" s="13" t="s">
        <v>267</v>
      </c>
      <c r="AG82" s="13">
        <v>10</v>
      </c>
      <c r="AI82" s="13" t="s">
        <v>339</v>
      </c>
    </row>
    <row r="83" spans="1:36" ht="15" customHeight="1" x14ac:dyDescent="0.35">
      <c r="A83" s="13" t="s">
        <v>285</v>
      </c>
      <c r="B83" s="13" t="s">
        <v>259</v>
      </c>
      <c r="C83" s="13">
        <v>2024</v>
      </c>
      <c r="D83" s="13">
        <v>400</v>
      </c>
      <c r="E83" s="13" t="s">
        <v>296</v>
      </c>
      <c r="F83" s="13" t="s">
        <v>307</v>
      </c>
      <c r="G83" s="13" t="s">
        <v>864</v>
      </c>
      <c r="H83" s="13" t="s">
        <v>863</v>
      </c>
      <c r="I83" s="41">
        <v>45486</v>
      </c>
      <c r="J83" s="75" t="s">
        <v>452</v>
      </c>
      <c r="K83" s="13">
        <v>8</v>
      </c>
      <c r="L83" s="13">
        <v>100</v>
      </c>
      <c r="M83" s="13" t="s">
        <v>16</v>
      </c>
      <c r="N83" s="13" t="s">
        <v>13</v>
      </c>
      <c r="O83" s="13" t="s">
        <v>603</v>
      </c>
      <c r="P83" s="13" t="s">
        <v>619</v>
      </c>
      <c r="Q83" s="13" t="s">
        <v>643</v>
      </c>
      <c r="R83" s="13" t="s">
        <v>700</v>
      </c>
      <c r="S83" s="13" t="s">
        <v>708</v>
      </c>
      <c r="T83" s="13" t="s">
        <v>711</v>
      </c>
      <c r="U83" s="13" t="s">
        <v>441</v>
      </c>
      <c r="X83" s="13">
        <v>1</v>
      </c>
      <c r="AB83" s="13">
        <f t="shared" si="2"/>
        <v>1</v>
      </c>
      <c r="AC83" s="42">
        <v>12.5</v>
      </c>
      <c r="AD83" s="43">
        <f t="shared" si="3"/>
        <v>12.5</v>
      </c>
      <c r="AE83" s="78">
        <v>1</v>
      </c>
      <c r="AF83" s="13" t="s">
        <v>267</v>
      </c>
      <c r="AG83" s="75" t="s">
        <v>729</v>
      </c>
      <c r="AI83" s="13" t="s">
        <v>441</v>
      </c>
      <c r="AJ83" s="13" t="s">
        <v>728</v>
      </c>
    </row>
    <row r="84" spans="1:36" ht="15" customHeight="1" x14ac:dyDescent="0.35">
      <c r="A84" s="13" t="s">
        <v>285</v>
      </c>
      <c r="B84" s="13" t="s">
        <v>259</v>
      </c>
      <c r="C84" s="13">
        <v>2024</v>
      </c>
      <c r="D84" s="13">
        <v>400</v>
      </c>
      <c r="E84" s="13" t="s">
        <v>296</v>
      </c>
      <c r="F84" s="13" t="s">
        <v>307</v>
      </c>
      <c r="G84" s="13" t="s">
        <v>864</v>
      </c>
      <c r="H84" s="13" t="s">
        <v>863</v>
      </c>
      <c r="I84" s="41">
        <v>45486</v>
      </c>
      <c r="J84" s="75" t="s">
        <v>452</v>
      </c>
      <c r="K84" s="13">
        <v>8</v>
      </c>
      <c r="L84" s="13">
        <v>100</v>
      </c>
      <c r="M84" s="13" t="s">
        <v>16</v>
      </c>
      <c r="N84" s="13" t="s">
        <v>13</v>
      </c>
      <c r="O84" s="13" t="s">
        <v>603</v>
      </c>
      <c r="P84" s="13" t="s">
        <v>619</v>
      </c>
      <c r="Q84" s="13" t="s">
        <v>643</v>
      </c>
      <c r="R84" s="13" t="s">
        <v>700</v>
      </c>
      <c r="S84" s="13" t="s">
        <v>708</v>
      </c>
      <c r="T84" s="13">
        <v>129935</v>
      </c>
      <c r="U84" s="13" t="s">
        <v>336</v>
      </c>
      <c r="X84" s="13">
        <v>4</v>
      </c>
      <c r="AB84" s="13">
        <f t="shared" si="2"/>
        <v>4</v>
      </c>
      <c r="AC84" s="42">
        <v>12.5</v>
      </c>
      <c r="AD84" s="43">
        <f t="shared" si="3"/>
        <v>50</v>
      </c>
      <c r="AE84" s="78">
        <v>1</v>
      </c>
      <c r="AF84" s="13" t="s">
        <v>267</v>
      </c>
      <c r="AG84" s="13">
        <v>6</v>
      </c>
      <c r="AI84" s="13" t="s">
        <v>336</v>
      </c>
    </row>
    <row r="85" spans="1:36" ht="15" customHeight="1" x14ac:dyDescent="0.35">
      <c r="A85" s="13" t="s">
        <v>285</v>
      </c>
      <c r="B85" s="13" t="s">
        <v>259</v>
      </c>
      <c r="C85" s="13">
        <v>2024</v>
      </c>
      <c r="D85" s="13">
        <v>400</v>
      </c>
      <c r="E85" s="13" t="s">
        <v>296</v>
      </c>
      <c r="F85" s="13" t="s">
        <v>307</v>
      </c>
      <c r="G85" s="13" t="s">
        <v>864</v>
      </c>
      <c r="H85" s="13" t="s">
        <v>863</v>
      </c>
      <c r="I85" s="41">
        <v>45486</v>
      </c>
      <c r="J85" s="75" t="s">
        <v>452</v>
      </c>
      <c r="K85" s="13">
        <v>8</v>
      </c>
      <c r="L85" s="13">
        <v>100</v>
      </c>
      <c r="M85" s="13" t="s">
        <v>16</v>
      </c>
      <c r="N85" s="13" t="s">
        <v>13</v>
      </c>
      <c r="O85" s="13" t="s">
        <v>603</v>
      </c>
      <c r="P85" s="13" t="s">
        <v>619</v>
      </c>
      <c r="Q85" s="13" t="s">
        <v>643</v>
      </c>
      <c r="R85" s="13" t="s">
        <v>701</v>
      </c>
      <c r="T85" s="13">
        <v>128563</v>
      </c>
      <c r="U85" s="13" t="s">
        <v>439</v>
      </c>
      <c r="X85" s="13">
        <v>1</v>
      </c>
      <c r="AB85" s="13">
        <f t="shared" si="2"/>
        <v>1</v>
      </c>
      <c r="AC85" s="42">
        <v>12.5</v>
      </c>
      <c r="AD85" s="43">
        <f t="shared" si="3"/>
        <v>12.5</v>
      </c>
      <c r="AE85" s="78">
        <v>1</v>
      </c>
      <c r="AF85" s="13" t="s">
        <v>267</v>
      </c>
      <c r="AG85" s="13">
        <v>7</v>
      </c>
      <c r="AI85" s="13" t="s">
        <v>439</v>
      </c>
    </row>
    <row r="86" spans="1:36" ht="15" customHeight="1" x14ac:dyDescent="0.35">
      <c r="A86" s="13" t="s">
        <v>285</v>
      </c>
      <c r="B86" s="13" t="s">
        <v>259</v>
      </c>
      <c r="C86" s="13">
        <v>2024</v>
      </c>
      <c r="D86" s="13">
        <v>400</v>
      </c>
      <c r="E86" s="13" t="s">
        <v>296</v>
      </c>
      <c r="F86" s="13" t="s">
        <v>307</v>
      </c>
      <c r="G86" s="13" t="s">
        <v>864</v>
      </c>
      <c r="H86" s="13" t="s">
        <v>863</v>
      </c>
      <c r="I86" s="41">
        <v>45486</v>
      </c>
      <c r="J86" s="75" t="s">
        <v>452</v>
      </c>
      <c r="K86" s="13">
        <v>8</v>
      </c>
      <c r="L86" s="13">
        <v>100</v>
      </c>
      <c r="M86" s="13" t="s">
        <v>16</v>
      </c>
      <c r="N86" s="13" t="s">
        <v>13</v>
      </c>
      <c r="O86" s="13" t="s">
        <v>603</v>
      </c>
      <c r="P86" s="13" t="s">
        <v>619</v>
      </c>
      <c r="Q86" s="13" t="s">
        <v>643</v>
      </c>
      <c r="R86" s="13" t="s">
        <v>699</v>
      </c>
      <c r="S86" s="13" t="s">
        <v>707</v>
      </c>
      <c r="T86" s="13">
        <v>128079</v>
      </c>
      <c r="U86" s="13" t="s">
        <v>335</v>
      </c>
      <c r="X86" s="13">
        <v>1</v>
      </c>
      <c r="AB86" s="13">
        <f t="shared" si="2"/>
        <v>1</v>
      </c>
      <c r="AC86" s="42">
        <v>12.5</v>
      </c>
      <c r="AD86" s="43">
        <f t="shared" si="3"/>
        <v>12.5</v>
      </c>
      <c r="AE86" s="78">
        <v>1</v>
      </c>
      <c r="AF86" s="13" t="s">
        <v>266</v>
      </c>
      <c r="AG86" s="13">
        <v>8</v>
      </c>
      <c r="AI86" s="13" t="s">
        <v>335</v>
      </c>
    </row>
    <row r="87" spans="1:36" ht="15" customHeight="1" x14ac:dyDescent="0.35">
      <c r="A87" s="13" t="s">
        <v>285</v>
      </c>
      <c r="B87" s="13" t="s">
        <v>259</v>
      </c>
      <c r="C87" s="13">
        <v>2024</v>
      </c>
      <c r="D87" s="13">
        <v>400</v>
      </c>
      <c r="E87" s="13" t="s">
        <v>296</v>
      </c>
      <c r="F87" s="13" t="s">
        <v>307</v>
      </c>
      <c r="G87" s="13" t="s">
        <v>864</v>
      </c>
      <c r="H87" s="13" t="s">
        <v>863</v>
      </c>
      <c r="I87" s="41">
        <v>45486</v>
      </c>
      <c r="J87" s="75" t="s">
        <v>452</v>
      </c>
      <c r="K87" s="13">
        <v>8</v>
      </c>
      <c r="L87" s="13">
        <v>100</v>
      </c>
      <c r="M87" s="13" t="s">
        <v>16</v>
      </c>
      <c r="N87" s="13" t="s">
        <v>13</v>
      </c>
      <c r="O87" s="13" t="s">
        <v>603</v>
      </c>
      <c r="P87" s="13" t="s">
        <v>619</v>
      </c>
      <c r="Q87" s="13" t="s">
        <v>643</v>
      </c>
      <c r="T87" s="13">
        <v>127917</v>
      </c>
      <c r="U87" s="13" t="s">
        <v>333</v>
      </c>
      <c r="X87" s="13">
        <v>2</v>
      </c>
      <c r="AB87" s="13">
        <f t="shared" si="2"/>
        <v>2</v>
      </c>
      <c r="AC87" s="42">
        <v>12.5</v>
      </c>
      <c r="AD87" s="43">
        <f t="shared" si="3"/>
        <v>25</v>
      </c>
      <c r="AF87" s="13" t="s">
        <v>267</v>
      </c>
      <c r="AG87" s="13">
        <v>8</v>
      </c>
      <c r="AI87" s="13" t="s">
        <v>333</v>
      </c>
    </row>
    <row r="88" spans="1:36" ht="15" customHeight="1" x14ac:dyDescent="0.35">
      <c r="A88" s="13" t="s">
        <v>285</v>
      </c>
      <c r="B88" s="13" t="s">
        <v>259</v>
      </c>
      <c r="C88" s="13">
        <v>2024</v>
      </c>
      <c r="D88" s="13">
        <v>400</v>
      </c>
      <c r="E88" s="13" t="s">
        <v>296</v>
      </c>
      <c r="F88" s="13" t="s">
        <v>307</v>
      </c>
      <c r="G88" s="13" t="s">
        <v>864</v>
      </c>
      <c r="H88" s="13" t="s">
        <v>863</v>
      </c>
      <c r="I88" s="41">
        <v>45486</v>
      </c>
      <c r="J88" s="75" t="s">
        <v>452</v>
      </c>
      <c r="K88" s="13">
        <v>8</v>
      </c>
      <c r="L88" s="13">
        <v>100</v>
      </c>
      <c r="M88" s="13" t="s">
        <v>19</v>
      </c>
      <c r="N88" s="13" t="s">
        <v>13</v>
      </c>
      <c r="O88" s="13" t="s">
        <v>603</v>
      </c>
      <c r="P88" s="13" t="s">
        <v>621</v>
      </c>
      <c r="Q88" s="13" t="s">
        <v>646</v>
      </c>
      <c r="R88" s="13" t="s">
        <v>691</v>
      </c>
      <c r="S88" s="13" t="s">
        <v>702</v>
      </c>
      <c r="T88" s="13">
        <v>112109</v>
      </c>
      <c r="U88" s="13" t="s">
        <v>346</v>
      </c>
      <c r="X88" s="13">
        <v>1</v>
      </c>
      <c r="AB88" s="13">
        <f t="shared" si="2"/>
        <v>1</v>
      </c>
      <c r="AC88" s="42">
        <v>12.5</v>
      </c>
      <c r="AD88" s="43">
        <f t="shared" si="3"/>
        <v>12.5</v>
      </c>
      <c r="AE88" s="78">
        <v>1</v>
      </c>
      <c r="AF88" s="13" t="s">
        <v>266</v>
      </c>
      <c r="AG88" s="13">
        <v>5</v>
      </c>
      <c r="AI88" s="13" t="s">
        <v>346</v>
      </c>
    </row>
    <row r="89" spans="1:36" ht="15" customHeight="1" x14ac:dyDescent="0.35">
      <c r="A89" s="13" t="s">
        <v>285</v>
      </c>
      <c r="B89" s="13" t="s">
        <v>259</v>
      </c>
      <c r="C89" s="13">
        <v>2024</v>
      </c>
      <c r="D89" s="13">
        <v>400</v>
      </c>
      <c r="E89" s="13" t="s">
        <v>296</v>
      </c>
      <c r="F89" s="13" t="s">
        <v>307</v>
      </c>
      <c r="G89" s="13" t="s">
        <v>864</v>
      </c>
      <c r="H89" s="13" t="s">
        <v>863</v>
      </c>
      <c r="I89" s="41">
        <v>45486</v>
      </c>
      <c r="J89" s="75" t="s">
        <v>452</v>
      </c>
      <c r="K89" s="13">
        <v>8</v>
      </c>
      <c r="L89" s="13">
        <v>100</v>
      </c>
      <c r="M89" s="13" t="s">
        <v>19</v>
      </c>
      <c r="N89" s="13" t="s">
        <v>13</v>
      </c>
      <c r="O89" s="13" t="s">
        <v>603</v>
      </c>
      <c r="P89" s="13" t="s">
        <v>621</v>
      </c>
      <c r="Q89" s="13" t="s">
        <v>646</v>
      </c>
      <c r="T89" s="13">
        <v>111963</v>
      </c>
      <c r="U89" s="13" t="s">
        <v>399</v>
      </c>
      <c r="X89" s="13">
        <v>1</v>
      </c>
      <c r="AB89" s="13">
        <f t="shared" si="2"/>
        <v>1</v>
      </c>
      <c r="AC89" s="42">
        <v>12.5</v>
      </c>
      <c r="AD89" s="43">
        <f t="shared" si="3"/>
        <v>12.5</v>
      </c>
      <c r="AF89" s="13" t="s">
        <v>266</v>
      </c>
      <c r="AG89" s="13">
        <v>5</v>
      </c>
      <c r="AH89" s="13" t="s">
        <v>742</v>
      </c>
      <c r="AI89" s="13" t="s">
        <v>399</v>
      </c>
    </row>
    <row r="90" spans="1:36" ht="15" customHeight="1" x14ac:dyDescent="0.35">
      <c r="A90" s="13" t="s">
        <v>285</v>
      </c>
      <c r="B90" s="13" t="s">
        <v>259</v>
      </c>
      <c r="C90" s="13">
        <v>2024</v>
      </c>
      <c r="D90" s="13">
        <v>400</v>
      </c>
      <c r="E90" s="13" t="s">
        <v>296</v>
      </c>
      <c r="F90" s="13" t="s">
        <v>307</v>
      </c>
      <c r="G90" s="13" t="s">
        <v>864</v>
      </c>
      <c r="H90" s="13" t="s">
        <v>863</v>
      </c>
      <c r="I90" s="41">
        <v>45486</v>
      </c>
      <c r="J90" s="75" t="s">
        <v>452</v>
      </c>
      <c r="K90" s="13">
        <v>8</v>
      </c>
      <c r="L90" s="13">
        <v>100</v>
      </c>
      <c r="M90" s="13" t="s">
        <v>16</v>
      </c>
      <c r="N90" s="13" t="s">
        <v>13</v>
      </c>
      <c r="O90" s="13" t="s">
        <v>603</v>
      </c>
      <c r="P90" s="13" t="s">
        <v>619</v>
      </c>
      <c r="Q90" s="13" t="s">
        <v>641</v>
      </c>
      <c r="R90" s="13" t="s">
        <v>688</v>
      </c>
      <c r="T90" s="13">
        <v>125904</v>
      </c>
      <c r="U90" s="13" t="s">
        <v>380</v>
      </c>
      <c r="X90" s="13">
        <v>9</v>
      </c>
      <c r="AB90" s="13">
        <f t="shared" si="2"/>
        <v>9</v>
      </c>
      <c r="AC90" s="42">
        <v>12.5</v>
      </c>
      <c r="AD90" s="43">
        <f t="shared" si="3"/>
        <v>112.5</v>
      </c>
      <c r="AE90" s="78">
        <v>1</v>
      </c>
      <c r="AF90" s="13" t="s">
        <v>266</v>
      </c>
      <c r="AG90" s="13">
        <v>8</v>
      </c>
      <c r="AI90" s="13" t="s">
        <v>380</v>
      </c>
    </row>
    <row r="91" spans="1:36" ht="15" customHeight="1" x14ac:dyDescent="0.35">
      <c r="A91" s="13" t="s">
        <v>285</v>
      </c>
      <c r="B91" s="13" t="s">
        <v>259</v>
      </c>
      <c r="C91" s="13">
        <v>2024</v>
      </c>
      <c r="D91" s="13">
        <v>400</v>
      </c>
      <c r="E91" s="13" t="s">
        <v>296</v>
      </c>
      <c r="F91" s="13" t="s">
        <v>307</v>
      </c>
      <c r="G91" s="13" t="s">
        <v>864</v>
      </c>
      <c r="H91" s="13" t="s">
        <v>863</v>
      </c>
      <c r="I91" s="41">
        <v>45486</v>
      </c>
      <c r="J91" s="75" t="s">
        <v>452</v>
      </c>
      <c r="K91" s="13">
        <v>8</v>
      </c>
      <c r="L91" s="13">
        <v>100</v>
      </c>
      <c r="M91" s="13" t="s">
        <v>14</v>
      </c>
      <c r="N91" s="13" t="s">
        <v>13</v>
      </c>
      <c r="O91" s="13" t="s">
        <v>603</v>
      </c>
      <c r="P91" s="13" t="s">
        <v>618</v>
      </c>
      <c r="Q91" s="13" t="s">
        <v>655</v>
      </c>
      <c r="T91" s="13">
        <v>100755</v>
      </c>
      <c r="U91" s="13" t="s">
        <v>398</v>
      </c>
      <c r="Y91" s="13">
        <v>2</v>
      </c>
      <c r="AB91" s="13">
        <f t="shared" si="2"/>
        <v>2</v>
      </c>
      <c r="AC91" s="42">
        <v>12.5</v>
      </c>
      <c r="AD91" s="43">
        <f t="shared" si="3"/>
        <v>25</v>
      </c>
      <c r="AF91" s="13" t="s">
        <v>267</v>
      </c>
      <c r="AG91" s="13">
        <v>4</v>
      </c>
      <c r="AI91" s="13" t="s">
        <v>398</v>
      </c>
    </row>
    <row r="92" spans="1:36" ht="15" customHeight="1" x14ac:dyDescent="0.35">
      <c r="A92" s="13" t="s">
        <v>285</v>
      </c>
      <c r="B92" s="13" t="s">
        <v>259</v>
      </c>
      <c r="C92" s="13">
        <v>2024</v>
      </c>
      <c r="D92" s="13">
        <v>400</v>
      </c>
      <c r="E92" s="13" t="s">
        <v>296</v>
      </c>
      <c r="F92" s="13" t="s">
        <v>307</v>
      </c>
      <c r="G92" s="13" t="s">
        <v>864</v>
      </c>
      <c r="H92" s="13" t="s">
        <v>863</v>
      </c>
      <c r="I92" s="41">
        <v>45486</v>
      </c>
      <c r="J92" s="75" t="s">
        <v>452</v>
      </c>
      <c r="K92" s="13">
        <v>8</v>
      </c>
      <c r="L92" s="13">
        <v>100</v>
      </c>
      <c r="M92" s="13" t="s">
        <v>14</v>
      </c>
      <c r="N92" s="13" t="s">
        <v>13</v>
      </c>
      <c r="O92" s="13" t="s">
        <v>603</v>
      </c>
      <c r="P92" s="13" t="s">
        <v>618</v>
      </c>
      <c r="Q92" s="13" t="s">
        <v>655</v>
      </c>
      <c r="T92" s="13">
        <v>100903</v>
      </c>
      <c r="U92" s="13" t="s">
        <v>396</v>
      </c>
      <c r="Y92" s="13">
        <v>12</v>
      </c>
      <c r="AB92" s="13">
        <f t="shared" si="2"/>
        <v>12</v>
      </c>
      <c r="AC92" s="42">
        <v>12.5</v>
      </c>
      <c r="AD92" s="43">
        <f t="shared" si="3"/>
        <v>150</v>
      </c>
      <c r="AE92" s="78">
        <v>1</v>
      </c>
      <c r="AF92" s="13" t="s">
        <v>267</v>
      </c>
      <c r="AG92" s="13">
        <v>7</v>
      </c>
      <c r="AI92" s="13" t="s">
        <v>396</v>
      </c>
    </row>
    <row r="93" spans="1:36" ht="15" customHeight="1" x14ac:dyDescent="0.35">
      <c r="A93" s="13" t="s">
        <v>285</v>
      </c>
      <c r="B93" s="13" t="s">
        <v>259</v>
      </c>
      <c r="C93" s="13">
        <v>2024</v>
      </c>
      <c r="D93" s="13">
        <v>400</v>
      </c>
      <c r="E93" s="13" t="s">
        <v>296</v>
      </c>
      <c r="F93" s="13" t="s">
        <v>307</v>
      </c>
      <c r="G93" s="13" t="s">
        <v>864</v>
      </c>
      <c r="H93" s="13" t="s">
        <v>863</v>
      </c>
      <c r="I93" s="41">
        <v>45486</v>
      </c>
      <c r="J93" s="75" t="s">
        <v>452</v>
      </c>
      <c r="K93" s="13">
        <v>8</v>
      </c>
      <c r="L93" s="13">
        <v>100</v>
      </c>
      <c r="M93" s="13" t="s">
        <v>14</v>
      </c>
      <c r="N93" s="13" t="s">
        <v>13</v>
      </c>
      <c r="O93" s="13" t="s">
        <v>603</v>
      </c>
      <c r="P93" s="13" t="s">
        <v>618</v>
      </c>
      <c r="Q93" s="13" t="s">
        <v>655</v>
      </c>
      <c r="T93" s="13">
        <v>206622</v>
      </c>
      <c r="U93" s="13" t="s">
        <v>397</v>
      </c>
      <c r="Y93" s="13">
        <v>3</v>
      </c>
      <c r="AB93" s="13">
        <f t="shared" si="2"/>
        <v>3</v>
      </c>
      <c r="AC93" s="42">
        <v>12.5</v>
      </c>
      <c r="AD93" s="43">
        <f t="shared" si="3"/>
        <v>37.5</v>
      </c>
      <c r="AE93" s="78">
        <v>1</v>
      </c>
      <c r="AF93" s="13" t="s">
        <v>267</v>
      </c>
      <c r="AG93" s="13">
        <v>4</v>
      </c>
      <c r="AI93" s="13" t="s">
        <v>397</v>
      </c>
    </row>
    <row r="94" spans="1:36" ht="15" customHeight="1" x14ac:dyDescent="0.35">
      <c r="A94" s="13" t="s">
        <v>285</v>
      </c>
      <c r="B94" s="13" t="s">
        <v>259</v>
      </c>
      <c r="C94" s="13">
        <v>2024</v>
      </c>
      <c r="D94" s="13">
        <v>400</v>
      </c>
      <c r="E94" s="13" t="s">
        <v>296</v>
      </c>
      <c r="F94" s="13" t="s">
        <v>307</v>
      </c>
      <c r="G94" s="13" t="s">
        <v>864</v>
      </c>
      <c r="H94" s="13" t="s">
        <v>863</v>
      </c>
      <c r="I94" s="41">
        <v>45486</v>
      </c>
      <c r="J94" s="75" t="s">
        <v>452</v>
      </c>
      <c r="K94" s="13">
        <v>8</v>
      </c>
      <c r="L94" s="13">
        <v>100</v>
      </c>
      <c r="M94" s="13" t="s">
        <v>14</v>
      </c>
      <c r="N94" s="13" t="s">
        <v>13</v>
      </c>
      <c r="O94" s="13" t="s">
        <v>603</v>
      </c>
      <c r="P94" s="13" t="s">
        <v>618</v>
      </c>
      <c r="Q94" s="13" t="s">
        <v>654</v>
      </c>
      <c r="R94" s="13" t="s">
        <v>693</v>
      </c>
      <c r="T94" s="13">
        <v>568627</v>
      </c>
      <c r="U94" s="13" t="s">
        <v>395</v>
      </c>
      <c r="Y94" s="13">
        <v>2</v>
      </c>
      <c r="AB94" s="13">
        <f t="shared" si="2"/>
        <v>2</v>
      </c>
      <c r="AC94" s="42">
        <v>12.5</v>
      </c>
      <c r="AD94" s="43">
        <f t="shared" si="3"/>
        <v>25</v>
      </c>
      <c r="AE94" s="78">
        <v>1</v>
      </c>
      <c r="AF94" s="13" t="s">
        <v>267</v>
      </c>
      <c r="AG94" s="13">
        <v>7</v>
      </c>
      <c r="AI94" s="13" t="s">
        <v>395</v>
      </c>
    </row>
    <row r="95" spans="1:36" ht="15" customHeight="1" x14ac:dyDescent="0.35">
      <c r="A95" s="13" t="s">
        <v>285</v>
      </c>
      <c r="B95" s="13" t="s">
        <v>259</v>
      </c>
      <c r="C95" s="13">
        <v>2024</v>
      </c>
      <c r="D95" s="13">
        <v>400</v>
      </c>
      <c r="E95" s="13" t="s">
        <v>296</v>
      </c>
      <c r="F95" s="13" t="s">
        <v>307</v>
      </c>
      <c r="G95" s="13" t="s">
        <v>864</v>
      </c>
      <c r="H95" s="13" t="s">
        <v>863</v>
      </c>
      <c r="I95" s="41">
        <v>45486</v>
      </c>
      <c r="J95" s="75" t="s">
        <v>452</v>
      </c>
      <c r="K95" s="13">
        <v>8</v>
      </c>
      <c r="L95" s="13">
        <v>100</v>
      </c>
      <c r="M95" s="13" t="s">
        <v>22</v>
      </c>
      <c r="N95" s="13" t="s">
        <v>13</v>
      </c>
      <c r="O95" s="13" t="s">
        <v>603</v>
      </c>
      <c r="P95" s="13" t="s">
        <v>620</v>
      </c>
      <c r="Q95" s="13" t="s">
        <v>645</v>
      </c>
      <c r="T95" s="13">
        <v>103364</v>
      </c>
      <c r="U95" s="13" t="s">
        <v>400</v>
      </c>
      <c r="Y95" s="13">
        <v>2</v>
      </c>
      <c r="AB95" s="13">
        <f t="shared" si="2"/>
        <v>2</v>
      </c>
      <c r="AC95" s="42">
        <v>12.5</v>
      </c>
      <c r="AD95" s="43">
        <f t="shared" si="3"/>
        <v>25</v>
      </c>
      <c r="AE95" s="78">
        <v>1</v>
      </c>
      <c r="AF95" s="13" t="s">
        <v>266</v>
      </c>
      <c r="AG95" s="13">
        <v>3</v>
      </c>
      <c r="AH95" s="13" t="s">
        <v>742</v>
      </c>
      <c r="AI95" s="13" t="s">
        <v>400</v>
      </c>
    </row>
    <row r="96" spans="1:36" ht="15" customHeight="1" x14ac:dyDescent="0.35">
      <c r="A96" s="13" t="s">
        <v>285</v>
      </c>
      <c r="B96" s="13" t="s">
        <v>259</v>
      </c>
      <c r="C96" s="13">
        <v>2024</v>
      </c>
      <c r="D96" s="13">
        <v>400</v>
      </c>
      <c r="E96" s="13" t="s">
        <v>296</v>
      </c>
      <c r="F96" s="13" t="s">
        <v>307</v>
      </c>
      <c r="G96" s="13" t="s">
        <v>864</v>
      </c>
      <c r="H96" s="13" t="s">
        <v>863</v>
      </c>
      <c r="I96" s="41">
        <v>45486</v>
      </c>
      <c r="J96" s="75" t="s">
        <v>452</v>
      </c>
      <c r="K96" s="13">
        <v>8</v>
      </c>
      <c r="L96" s="13">
        <v>100</v>
      </c>
      <c r="M96" s="13" t="s">
        <v>97</v>
      </c>
      <c r="N96" s="13" t="s">
        <v>13</v>
      </c>
      <c r="O96" s="13" t="s">
        <v>603</v>
      </c>
      <c r="P96" s="13" t="s">
        <v>622</v>
      </c>
      <c r="Q96" s="13" t="s">
        <v>656</v>
      </c>
      <c r="T96" s="13" t="s">
        <v>711</v>
      </c>
      <c r="U96" s="13" t="s">
        <v>401</v>
      </c>
      <c r="Y96" s="13">
        <v>17</v>
      </c>
      <c r="AB96" s="13">
        <f t="shared" si="2"/>
        <v>17</v>
      </c>
      <c r="AC96" s="42">
        <v>12.5</v>
      </c>
      <c r="AD96" s="43">
        <f t="shared" si="3"/>
        <v>212.5</v>
      </c>
      <c r="AE96" s="78">
        <v>1</v>
      </c>
      <c r="AF96" s="13" t="s">
        <v>266</v>
      </c>
      <c r="AG96" s="13">
        <v>8</v>
      </c>
      <c r="AI96" s="13" t="s">
        <v>402</v>
      </c>
      <c r="AJ96" s="13" t="s">
        <v>401</v>
      </c>
    </row>
    <row r="97" spans="1:36" ht="15" customHeight="1" x14ac:dyDescent="0.35">
      <c r="A97" s="13" t="s">
        <v>285</v>
      </c>
      <c r="B97" s="13" t="s">
        <v>259</v>
      </c>
      <c r="C97" s="13">
        <v>2024</v>
      </c>
      <c r="D97" s="13">
        <v>400</v>
      </c>
      <c r="E97" s="13" t="s">
        <v>296</v>
      </c>
      <c r="F97" s="13" t="s">
        <v>307</v>
      </c>
      <c r="G97" s="13" t="s">
        <v>864</v>
      </c>
      <c r="H97" s="13" t="s">
        <v>863</v>
      </c>
      <c r="I97" s="41">
        <v>45486</v>
      </c>
      <c r="J97" s="75" t="s">
        <v>452</v>
      </c>
      <c r="K97" s="13">
        <v>8</v>
      </c>
      <c r="L97" s="13">
        <v>100</v>
      </c>
      <c r="M97" s="13" t="s">
        <v>97</v>
      </c>
      <c r="N97" s="13" t="s">
        <v>13</v>
      </c>
      <c r="O97" s="13" t="s">
        <v>603</v>
      </c>
      <c r="P97" s="13" t="s">
        <v>622</v>
      </c>
      <c r="Q97" s="13" t="s">
        <v>656</v>
      </c>
      <c r="T97" s="13">
        <v>102077</v>
      </c>
      <c r="U97" s="13" t="s">
        <v>402</v>
      </c>
      <c r="Y97" s="13">
        <v>12</v>
      </c>
      <c r="AB97" s="13">
        <f t="shared" si="2"/>
        <v>12</v>
      </c>
      <c r="AC97" s="42">
        <v>12.5</v>
      </c>
      <c r="AD97" s="43">
        <f t="shared" si="3"/>
        <v>150</v>
      </c>
      <c r="AF97" s="13" t="s">
        <v>266</v>
      </c>
      <c r="AG97" s="13">
        <v>8</v>
      </c>
      <c r="AH97" s="13" t="s">
        <v>837</v>
      </c>
      <c r="AI97" s="13" t="s">
        <v>402</v>
      </c>
      <c r="AJ97" s="13" t="s">
        <v>401</v>
      </c>
    </row>
    <row r="98" spans="1:36" ht="15" customHeight="1" x14ac:dyDescent="0.35">
      <c r="A98" s="13" t="s">
        <v>285</v>
      </c>
      <c r="B98" s="13" t="s">
        <v>259</v>
      </c>
      <c r="C98" s="13">
        <v>2024</v>
      </c>
      <c r="D98" s="13">
        <v>400</v>
      </c>
      <c r="E98" s="13" t="s">
        <v>296</v>
      </c>
      <c r="F98" s="13" t="s">
        <v>307</v>
      </c>
      <c r="G98" s="13" t="s">
        <v>864</v>
      </c>
      <c r="H98" s="13" t="s">
        <v>863</v>
      </c>
      <c r="I98" s="41">
        <v>45486</v>
      </c>
      <c r="J98" s="75" t="s">
        <v>452</v>
      </c>
      <c r="K98" s="13">
        <v>8</v>
      </c>
      <c r="L98" s="13">
        <v>100</v>
      </c>
      <c r="M98" s="13" t="s">
        <v>97</v>
      </c>
      <c r="N98" s="13" t="s">
        <v>13</v>
      </c>
      <c r="O98" s="13" t="s">
        <v>603</v>
      </c>
      <c r="P98" s="13" t="s">
        <v>622</v>
      </c>
      <c r="Q98" s="13" t="s">
        <v>657</v>
      </c>
      <c r="T98" s="13">
        <v>102061</v>
      </c>
      <c r="U98" s="13" t="s">
        <v>348</v>
      </c>
      <c r="Y98" s="13">
        <v>1</v>
      </c>
      <c r="AB98" s="13">
        <f t="shared" si="2"/>
        <v>1</v>
      </c>
      <c r="AC98" s="42">
        <v>12.5</v>
      </c>
      <c r="AD98" s="43">
        <f t="shared" si="3"/>
        <v>12.5</v>
      </c>
      <c r="AE98" s="78">
        <v>1</v>
      </c>
      <c r="AF98" s="13" t="s">
        <v>266</v>
      </c>
      <c r="AG98" s="13">
        <v>6</v>
      </c>
      <c r="AH98" s="13" t="s">
        <v>751</v>
      </c>
      <c r="AI98" s="13" t="s">
        <v>348</v>
      </c>
    </row>
    <row r="99" spans="1:36" ht="15" customHeight="1" x14ac:dyDescent="0.35">
      <c r="A99" s="13" t="s">
        <v>285</v>
      </c>
      <c r="B99" s="13" t="s">
        <v>259</v>
      </c>
      <c r="C99" s="13">
        <v>2024</v>
      </c>
      <c r="D99" s="13">
        <v>400</v>
      </c>
      <c r="E99" s="13" t="s">
        <v>296</v>
      </c>
      <c r="F99" s="13" t="s">
        <v>307</v>
      </c>
      <c r="G99" s="13" t="s">
        <v>864</v>
      </c>
      <c r="H99" s="13" t="s">
        <v>863</v>
      </c>
      <c r="I99" s="41">
        <v>45486</v>
      </c>
      <c r="J99" s="75" t="s">
        <v>452</v>
      </c>
      <c r="K99" s="13">
        <v>8</v>
      </c>
      <c r="L99" s="13">
        <v>100</v>
      </c>
      <c r="M99" s="13" t="s">
        <v>97</v>
      </c>
      <c r="N99" s="13" t="s">
        <v>13</v>
      </c>
      <c r="O99" s="13" t="s">
        <v>603</v>
      </c>
      <c r="P99" s="13" t="s">
        <v>622</v>
      </c>
      <c r="T99" s="13">
        <v>102042</v>
      </c>
      <c r="U99" s="13" t="s">
        <v>343</v>
      </c>
      <c r="Y99" s="13">
        <v>13</v>
      </c>
      <c r="AB99" s="13">
        <f t="shared" si="2"/>
        <v>13</v>
      </c>
      <c r="AC99" s="42">
        <v>12.5</v>
      </c>
      <c r="AD99" s="43">
        <f t="shared" si="3"/>
        <v>162.5</v>
      </c>
      <c r="AF99" s="13" t="s">
        <v>266</v>
      </c>
      <c r="AG99" s="13">
        <v>8</v>
      </c>
      <c r="AH99" s="13" t="s">
        <v>742</v>
      </c>
      <c r="AI99" s="13" t="s">
        <v>427</v>
      </c>
      <c r="AJ99" s="13" t="s">
        <v>343</v>
      </c>
    </row>
    <row r="100" spans="1:36" ht="15" customHeight="1" x14ac:dyDescent="0.35">
      <c r="A100" s="13" t="s">
        <v>285</v>
      </c>
      <c r="B100" s="13" t="s">
        <v>259</v>
      </c>
      <c r="C100" s="13">
        <v>2024</v>
      </c>
      <c r="D100" s="13">
        <v>400</v>
      </c>
      <c r="E100" s="13" t="s">
        <v>296</v>
      </c>
      <c r="F100" s="13" t="s">
        <v>307</v>
      </c>
      <c r="G100" s="13" t="s">
        <v>864</v>
      </c>
      <c r="H100" s="13" t="s">
        <v>863</v>
      </c>
      <c r="I100" s="41">
        <v>45486</v>
      </c>
      <c r="J100" s="75" t="s">
        <v>452</v>
      </c>
      <c r="K100" s="13">
        <v>8</v>
      </c>
      <c r="L100" s="13">
        <v>100</v>
      </c>
      <c r="M100" s="13" t="s">
        <v>23</v>
      </c>
      <c r="N100" s="13" t="s">
        <v>13</v>
      </c>
      <c r="O100" s="13" t="s">
        <v>603</v>
      </c>
      <c r="P100" s="13" t="s">
        <v>625</v>
      </c>
      <c r="Q100" s="13" t="s">
        <v>658</v>
      </c>
      <c r="R100" s="13" t="s">
        <v>694</v>
      </c>
      <c r="S100" s="13" t="s">
        <v>703</v>
      </c>
      <c r="T100" s="13">
        <v>116069</v>
      </c>
      <c r="U100" s="13" t="s">
        <v>403</v>
      </c>
      <c r="X100" s="13">
        <v>3</v>
      </c>
      <c r="AB100" s="13">
        <f t="shared" si="2"/>
        <v>3</v>
      </c>
      <c r="AC100" s="42">
        <v>12.5</v>
      </c>
      <c r="AD100" s="43">
        <f t="shared" si="3"/>
        <v>37.5</v>
      </c>
      <c r="AE100" s="78">
        <v>1</v>
      </c>
      <c r="AF100" s="13" t="s">
        <v>268</v>
      </c>
      <c r="AG100" s="13">
        <v>3</v>
      </c>
      <c r="AI100" s="13" t="s">
        <v>403</v>
      </c>
    </row>
    <row r="101" spans="1:36" ht="15" customHeight="1" x14ac:dyDescent="0.35">
      <c r="A101" s="13" t="s">
        <v>285</v>
      </c>
      <c r="B101" s="13" t="s">
        <v>259</v>
      </c>
      <c r="C101" s="13">
        <v>2024</v>
      </c>
      <c r="D101" s="13">
        <v>400</v>
      </c>
      <c r="E101" s="13" t="s">
        <v>296</v>
      </c>
      <c r="F101" s="13" t="s">
        <v>307</v>
      </c>
      <c r="G101" s="13" t="s">
        <v>864</v>
      </c>
      <c r="H101" s="13" t="s">
        <v>863</v>
      </c>
      <c r="I101" s="41">
        <v>45486</v>
      </c>
      <c r="J101" s="75" t="s">
        <v>579</v>
      </c>
      <c r="K101" s="78">
        <v>100</v>
      </c>
      <c r="L101" s="13">
        <v>100</v>
      </c>
      <c r="M101" s="79" t="s">
        <v>73</v>
      </c>
      <c r="N101" s="13" t="s">
        <v>599</v>
      </c>
      <c r="O101" s="13" t="s">
        <v>718</v>
      </c>
      <c r="P101" s="13" t="s">
        <v>719</v>
      </c>
      <c r="Q101" s="13" t="s">
        <v>717</v>
      </c>
      <c r="T101" s="13">
        <v>173471</v>
      </c>
      <c r="U101" s="13" t="s">
        <v>404</v>
      </c>
      <c r="W101" s="13">
        <v>1</v>
      </c>
      <c r="AB101" s="13">
        <f t="shared" si="2"/>
        <v>1</v>
      </c>
      <c r="AC101" s="42">
        <v>1</v>
      </c>
      <c r="AD101" s="43">
        <f t="shared" si="3"/>
        <v>1</v>
      </c>
      <c r="AE101" s="78">
        <v>1</v>
      </c>
      <c r="AF101" s="13" t="s">
        <v>712</v>
      </c>
      <c r="AG101" s="13" t="s">
        <v>712</v>
      </c>
      <c r="AH101" s="13" t="s">
        <v>737</v>
      </c>
      <c r="AI101" s="13" t="s">
        <v>404</v>
      </c>
      <c r="AJ101" s="13" t="s">
        <v>591</v>
      </c>
    </row>
    <row r="102" spans="1:36" ht="15" customHeight="1" x14ac:dyDescent="0.35">
      <c r="A102" s="13" t="s">
        <v>285</v>
      </c>
      <c r="B102" s="13" t="s">
        <v>259</v>
      </c>
      <c r="C102" s="13">
        <v>2024</v>
      </c>
      <c r="D102" s="13">
        <v>400</v>
      </c>
      <c r="E102" s="13" t="s">
        <v>296</v>
      </c>
      <c r="F102" s="13" t="s">
        <v>307</v>
      </c>
      <c r="G102" s="13" t="s">
        <v>864</v>
      </c>
      <c r="H102" s="13" t="s">
        <v>863</v>
      </c>
      <c r="I102" s="41">
        <v>45486</v>
      </c>
      <c r="J102" s="75" t="s">
        <v>452</v>
      </c>
      <c r="K102" s="13">
        <v>8</v>
      </c>
      <c r="L102" s="13">
        <v>100</v>
      </c>
      <c r="M102" s="13" t="s">
        <v>51</v>
      </c>
      <c r="N102" s="13" t="s">
        <v>597</v>
      </c>
      <c r="O102" s="13" t="s">
        <v>606</v>
      </c>
      <c r="P102" s="13" t="s">
        <v>626</v>
      </c>
      <c r="Q102" s="13" t="s">
        <v>659</v>
      </c>
      <c r="T102" s="13">
        <v>50845</v>
      </c>
      <c r="U102" s="13" t="s">
        <v>351</v>
      </c>
      <c r="V102" s="13">
        <v>11</v>
      </c>
      <c r="AB102" s="13">
        <f t="shared" si="2"/>
        <v>11</v>
      </c>
      <c r="AC102" s="42">
        <v>12.5</v>
      </c>
      <c r="AD102" s="43">
        <f t="shared" si="3"/>
        <v>137.5</v>
      </c>
      <c r="AE102" s="78">
        <v>1</v>
      </c>
      <c r="AF102" s="13" t="s">
        <v>266</v>
      </c>
      <c r="AG102" s="13">
        <v>5</v>
      </c>
      <c r="AI102" s="13" t="s">
        <v>351</v>
      </c>
    </row>
    <row r="103" spans="1:36" ht="15" customHeight="1" x14ac:dyDescent="0.35">
      <c r="A103" s="13" t="s">
        <v>285</v>
      </c>
      <c r="B103" s="13" t="s">
        <v>259</v>
      </c>
      <c r="C103" s="13">
        <v>2024</v>
      </c>
      <c r="D103" s="13">
        <v>400</v>
      </c>
      <c r="E103" s="13" t="s">
        <v>296</v>
      </c>
      <c r="F103" s="13" t="s">
        <v>307</v>
      </c>
      <c r="G103" s="13" t="s">
        <v>864</v>
      </c>
      <c r="H103" s="13" t="s">
        <v>863</v>
      </c>
      <c r="I103" s="41">
        <v>45486</v>
      </c>
      <c r="J103" s="75" t="s">
        <v>452</v>
      </c>
      <c r="K103" s="13">
        <v>8</v>
      </c>
      <c r="L103" s="13">
        <v>100</v>
      </c>
      <c r="M103" s="13" t="s">
        <v>34</v>
      </c>
      <c r="N103" s="13" t="s">
        <v>24</v>
      </c>
      <c r="O103" s="13" t="s">
        <v>604</v>
      </c>
      <c r="P103" s="13" t="s">
        <v>623</v>
      </c>
      <c r="Q103" s="13" t="s">
        <v>661</v>
      </c>
      <c r="T103" s="13">
        <v>76676</v>
      </c>
      <c r="U103" s="13" t="s">
        <v>407</v>
      </c>
      <c r="V103" s="13">
        <v>1</v>
      </c>
      <c r="W103" s="13">
        <v>2</v>
      </c>
      <c r="AB103" s="13">
        <f t="shared" si="2"/>
        <v>3</v>
      </c>
      <c r="AC103" s="42">
        <v>12.5</v>
      </c>
      <c r="AD103" s="43">
        <f t="shared" si="3"/>
        <v>37.5</v>
      </c>
      <c r="AE103" s="78">
        <v>1</v>
      </c>
      <c r="AF103" s="13" t="s">
        <v>267</v>
      </c>
      <c r="AG103" s="13">
        <v>8</v>
      </c>
      <c r="AI103" s="13" t="s">
        <v>407</v>
      </c>
    </row>
    <row r="104" spans="1:36" ht="15" customHeight="1" x14ac:dyDescent="0.35">
      <c r="A104" s="13" t="s">
        <v>285</v>
      </c>
      <c r="B104" s="13" t="s">
        <v>259</v>
      </c>
      <c r="C104" s="13">
        <v>2024</v>
      </c>
      <c r="D104" s="13">
        <v>400</v>
      </c>
      <c r="E104" s="13" t="s">
        <v>296</v>
      </c>
      <c r="F104" s="13" t="s">
        <v>307</v>
      </c>
      <c r="G104" s="13" t="s">
        <v>864</v>
      </c>
      <c r="H104" s="13" t="s">
        <v>863</v>
      </c>
      <c r="I104" s="41">
        <v>45486</v>
      </c>
      <c r="J104" s="75" t="s">
        <v>452</v>
      </c>
      <c r="K104" s="13">
        <v>8</v>
      </c>
      <c r="L104" s="13">
        <v>100</v>
      </c>
      <c r="M104" s="13" t="s">
        <v>34</v>
      </c>
      <c r="N104" s="13" t="s">
        <v>24</v>
      </c>
      <c r="O104" s="13" t="s">
        <v>604</v>
      </c>
      <c r="P104" s="13" t="s">
        <v>623</v>
      </c>
      <c r="Q104" s="13" t="s">
        <v>649</v>
      </c>
      <c r="T104" s="13">
        <v>76597</v>
      </c>
      <c r="U104" s="13" t="s">
        <v>405</v>
      </c>
      <c r="W104" s="13">
        <v>2</v>
      </c>
      <c r="AB104" s="13">
        <f t="shared" si="2"/>
        <v>2</v>
      </c>
      <c r="AC104" s="42">
        <v>12.5</v>
      </c>
      <c r="AD104" s="43">
        <f t="shared" si="3"/>
        <v>25</v>
      </c>
      <c r="AE104" s="78">
        <v>1</v>
      </c>
      <c r="AF104" s="13" t="s">
        <v>270</v>
      </c>
      <c r="AG104" s="13">
        <v>8</v>
      </c>
      <c r="AI104" s="13" t="s">
        <v>405</v>
      </c>
    </row>
    <row r="105" spans="1:36" ht="15" customHeight="1" x14ac:dyDescent="0.35">
      <c r="A105" s="13" t="s">
        <v>285</v>
      </c>
      <c r="B105" s="13" t="s">
        <v>259</v>
      </c>
      <c r="C105" s="13">
        <v>2024</v>
      </c>
      <c r="D105" s="13">
        <v>400</v>
      </c>
      <c r="E105" s="13" t="s">
        <v>296</v>
      </c>
      <c r="F105" s="13" t="s">
        <v>307</v>
      </c>
      <c r="G105" s="13" t="s">
        <v>864</v>
      </c>
      <c r="H105" s="13" t="s">
        <v>863</v>
      </c>
      <c r="I105" s="41">
        <v>45486</v>
      </c>
      <c r="J105" s="75" t="s">
        <v>579</v>
      </c>
      <c r="K105" s="78">
        <v>100</v>
      </c>
      <c r="L105" s="13">
        <v>100</v>
      </c>
      <c r="M105" s="13" t="s">
        <v>34</v>
      </c>
      <c r="N105" s="13" t="s">
        <v>24</v>
      </c>
      <c r="O105" s="13" t="s">
        <v>604</v>
      </c>
      <c r="P105" s="13" t="s">
        <v>623</v>
      </c>
      <c r="Q105" s="13" t="s">
        <v>649</v>
      </c>
      <c r="T105" s="13">
        <v>76599</v>
      </c>
      <c r="U105" s="13" t="s">
        <v>408</v>
      </c>
      <c r="V105" s="13">
        <v>1</v>
      </c>
      <c r="AB105" s="13">
        <f t="shared" si="2"/>
        <v>1</v>
      </c>
      <c r="AC105" s="42">
        <v>1</v>
      </c>
      <c r="AD105" s="43">
        <f t="shared" si="3"/>
        <v>1</v>
      </c>
      <c r="AE105" s="78">
        <v>1</v>
      </c>
      <c r="AF105" s="13" t="s">
        <v>270</v>
      </c>
      <c r="AG105" s="13">
        <v>6</v>
      </c>
      <c r="AI105" s="13" t="s">
        <v>408</v>
      </c>
    </row>
    <row r="106" spans="1:36" ht="15" customHeight="1" x14ac:dyDescent="0.35">
      <c r="A106" s="13" t="s">
        <v>285</v>
      </c>
      <c r="B106" s="13" t="s">
        <v>259</v>
      </c>
      <c r="C106" s="13">
        <v>2024</v>
      </c>
      <c r="D106" s="13">
        <v>400</v>
      </c>
      <c r="E106" s="13" t="s">
        <v>296</v>
      </c>
      <c r="F106" s="13" t="s">
        <v>307</v>
      </c>
      <c r="G106" s="13" t="s">
        <v>864</v>
      </c>
      <c r="H106" s="13" t="s">
        <v>863</v>
      </c>
      <c r="I106" s="41">
        <v>45486</v>
      </c>
      <c r="J106" s="75" t="s">
        <v>452</v>
      </c>
      <c r="K106" s="13">
        <v>8</v>
      </c>
      <c r="L106" s="13">
        <v>100</v>
      </c>
      <c r="M106" s="13" t="s">
        <v>34</v>
      </c>
      <c r="N106" s="13" t="s">
        <v>24</v>
      </c>
      <c r="O106" s="13" t="s">
        <v>604</v>
      </c>
      <c r="P106" s="13" t="s">
        <v>623</v>
      </c>
      <c r="Q106" s="13" t="s">
        <v>649</v>
      </c>
      <c r="T106" s="13">
        <v>76591</v>
      </c>
      <c r="U106" s="13" t="s">
        <v>388</v>
      </c>
      <c r="V106" s="13">
        <v>4</v>
      </c>
      <c r="W106" s="13">
        <v>5</v>
      </c>
      <c r="AB106" s="13">
        <f t="shared" si="2"/>
        <v>9</v>
      </c>
      <c r="AC106" s="42">
        <v>12.5</v>
      </c>
      <c r="AD106" s="43">
        <f t="shared" si="3"/>
        <v>112.5</v>
      </c>
      <c r="AF106" s="13" t="s">
        <v>270</v>
      </c>
      <c r="AG106" s="13">
        <v>7</v>
      </c>
      <c r="AH106" s="13" t="s">
        <v>817</v>
      </c>
      <c r="AI106" s="13" t="s">
        <v>388</v>
      </c>
    </row>
    <row r="107" spans="1:36" ht="15" customHeight="1" x14ac:dyDescent="0.35">
      <c r="A107" s="13" t="s">
        <v>285</v>
      </c>
      <c r="B107" s="13" t="s">
        <v>259</v>
      </c>
      <c r="C107" s="13">
        <v>2024</v>
      </c>
      <c r="D107" s="13">
        <v>400</v>
      </c>
      <c r="E107" s="13" t="s">
        <v>296</v>
      </c>
      <c r="F107" s="13" t="s">
        <v>307</v>
      </c>
      <c r="G107" s="13" t="s">
        <v>864</v>
      </c>
      <c r="H107" s="13" t="s">
        <v>863</v>
      </c>
      <c r="I107" s="41">
        <v>45486</v>
      </c>
      <c r="J107" s="75" t="s">
        <v>452</v>
      </c>
      <c r="K107" s="13">
        <v>8</v>
      </c>
      <c r="L107" s="13">
        <v>100</v>
      </c>
      <c r="M107" s="13" t="s">
        <v>34</v>
      </c>
      <c r="N107" s="13" t="s">
        <v>24</v>
      </c>
      <c r="O107" s="13" t="s">
        <v>604</v>
      </c>
      <c r="P107" s="13" t="s">
        <v>627</v>
      </c>
      <c r="Q107" s="13" t="s">
        <v>660</v>
      </c>
      <c r="T107" s="13">
        <v>70349</v>
      </c>
      <c r="U107" s="13" t="s">
        <v>832</v>
      </c>
      <c r="V107" s="13">
        <v>1</v>
      </c>
      <c r="AB107" s="13">
        <f t="shared" si="2"/>
        <v>1</v>
      </c>
      <c r="AC107" s="42">
        <v>12.5</v>
      </c>
      <c r="AD107" s="43">
        <f t="shared" si="3"/>
        <v>12.5</v>
      </c>
      <c r="AE107" s="78">
        <v>1</v>
      </c>
      <c r="AF107" s="13" t="s">
        <v>270</v>
      </c>
      <c r="AG107" s="13">
        <v>8</v>
      </c>
      <c r="AI107" s="13" t="s">
        <v>832</v>
      </c>
    </row>
    <row r="108" spans="1:36" ht="15" customHeight="1" x14ac:dyDescent="0.35">
      <c r="A108" s="13" t="s">
        <v>285</v>
      </c>
      <c r="B108" s="13" t="s">
        <v>259</v>
      </c>
      <c r="C108" s="13">
        <v>2024</v>
      </c>
      <c r="D108" s="13">
        <v>400</v>
      </c>
      <c r="E108" s="13" t="s">
        <v>296</v>
      </c>
      <c r="F108" s="13" t="s">
        <v>307</v>
      </c>
      <c r="G108" s="13" t="s">
        <v>864</v>
      </c>
      <c r="H108" s="13" t="s">
        <v>863</v>
      </c>
      <c r="I108" s="41">
        <v>45486</v>
      </c>
      <c r="J108" s="75" t="s">
        <v>452</v>
      </c>
      <c r="K108" s="13">
        <v>8</v>
      </c>
      <c r="L108" s="13">
        <v>100</v>
      </c>
      <c r="M108" s="13" t="s">
        <v>34</v>
      </c>
      <c r="N108" s="13" t="s">
        <v>24</v>
      </c>
      <c r="O108" s="13" t="s">
        <v>604</v>
      </c>
      <c r="T108" s="13">
        <v>69459</v>
      </c>
      <c r="U108" s="13" t="s">
        <v>389</v>
      </c>
      <c r="W108" s="13">
        <v>1</v>
      </c>
      <c r="AB108" s="13">
        <f t="shared" si="2"/>
        <v>1</v>
      </c>
      <c r="AC108" s="42">
        <v>12.5</v>
      </c>
      <c r="AD108" s="43">
        <f t="shared" si="3"/>
        <v>12.5</v>
      </c>
      <c r="AF108" s="13" t="s">
        <v>270</v>
      </c>
      <c r="AG108" s="13">
        <v>7</v>
      </c>
      <c r="AH108" s="13" t="s">
        <v>741</v>
      </c>
      <c r="AI108" s="13" t="s">
        <v>389</v>
      </c>
    </row>
    <row r="109" spans="1:36" ht="15" customHeight="1" x14ac:dyDescent="0.35">
      <c r="A109" s="13" t="s">
        <v>285</v>
      </c>
      <c r="B109" s="13" t="s">
        <v>259</v>
      </c>
      <c r="C109" s="13">
        <v>2024</v>
      </c>
      <c r="D109" s="13">
        <v>400</v>
      </c>
      <c r="E109" s="13" t="s">
        <v>296</v>
      </c>
      <c r="F109" s="13" t="s">
        <v>307</v>
      </c>
      <c r="G109" s="13" t="s">
        <v>864</v>
      </c>
      <c r="H109" s="13" t="s">
        <v>863</v>
      </c>
      <c r="I109" s="41">
        <v>45486</v>
      </c>
      <c r="J109" s="75" t="s">
        <v>452</v>
      </c>
      <c r="K109" s="78">
        <v>8</v>
      </c>
      <c r="L109" s="13">
        <v>100</v>
      </c>
      <c r="M109" s="13" t="s">
        <v>32</v>
      </c>
      <c r="N109" s="13" t="s">
        <v>13</v>
      </c>
      <c r="O109" s="13" t="s">
        <v>610</v>
      </c>
      <c r="P109" s="13" t="s">
        <v>629</v>
      </c>
      <c r="Q109" s="13" t="s">
        <v>722</v>
      </c>
      <c r="T109" s="13">
        <v>83993</v>
      </c>
      <c r="U109" s="13" t="s">
        <v>356</v>
      </c>
      <c r="V109" s="13">
        <v>1</v>
      </c>
      <c r="AB109" s="13">
        <f t="shared" si="2"/>
        <v>1</v>
      </c>
      <c r="AC109" s="42">
        <v>12.5</v>
      </c>
      <c r="AD109" s="43">
        <f t="shared" si="3"/>
        <v>12.5</v>
      </c>
      <c r="AE109" s="78">
        <v>1</v>
      </c>
      <c r="AF109" s="13" t="s">
        <v>269</v>
      </c>
      <c r="AG109" s="13">
        <v>8</v>
      </c>
      <c r="AI109" s="13" t="s">
        <v>356</v>
      </c>
    </row>
    <row r="110" spans="1:36" ht="15" customHeight="1" x14ac:dyDescent="0.35">
      <c r="A110" s="13" t="s">
        <v>285</v>
      </c>
      <c r="B110" s="13" t="s">
        <v>259</v>
      </c>
      <c r="C110" s="13">
        <v>2024</v>
      </c>
      <c r="D110" s="13">
        <v>400</v>
      </c>
      <c r="E110" s="13" t="s">
        <v>296</v>
      </c>
      <c r="F110" s="13" t="s">
        <v>307</v>
      </c>
      <c r="G110" s="13" t="s">
        <v>864</v>
      </c>
      <c r="H110" s="13" t="s">
        <v>863</v>
      </c>
      <c r="I110" s="41">
        <v>45486</v>
      </c>
      <c r="J110" s="75" t="s">
        <v>452</v>
      </c>
      <c r="K110" s="78">
        <v>8</v>
      </c>
      <c r="L110" s="13">
        <v>100</v>
      </c>
      <c r="M110" s="13" t="s">
        <v>32</v>
      </c>
      <c r="N110" s="13" t="s">
        <v>13</v>
      </c>
      <c r="O110" s="13" t="s">
        <v>610</v>
      </c>
      <c r="P110" s="13" t="s">
        <v>629</v>
      </c>
      <c r="Q110" s="13" t="s">
        <v>722</v>
      </c>
      <c r="T110" s="13">
        <v>84016</v>
      </c>
      <c r="U110" s="13" t="s">
        <v>355</v>
      </c>
      <c r="V110" s="13">
        <v>5</v>
      </c>
      <c r="AB110" s="13">
        <f t="shared" si="2"/>
        <v>5</v>
      </c>
      <c r="AC110" s="42">
        <v>12.5</v>
      </c>
      <c r="AD110" s="43">
        <f t="shared" si="3"/>
        <v>62.5</v>
      </c>
      <c r="AE110" s="78">
        <v>1</v>
      </c>
      <c r="AF110" s="13" t="s">
        <v>269</v>
      </c>
      <c r="AG110" s="13">
        <v>8</v>
      </c>
      <c r="AI110" s="13" t="s">
        <v>355</v>
      </c>
    </row>
    <row r="111" spans="1:36" ht="15" customHeight="1" x14ac:dyDescent="0.35">
      <c r="A111" s="13" t="s">
        <v>285</v>
      </c>
      <c r="B111" s="13" t="s">
        <v>259</v>
      </c>
      <c r="C111" s="13">
        <v>2024</v>
      </c>
      <c r="D111" s="13">
        <v>400</v>
      </c>
      <c r="E111" s="13" t="s">
        <v>296</v>
      </c>
      <c r="F111" s="13" t="s">
        <v>307</v>
      </c>
      <c r="G111" s="13" t="s">
        <v>864</v>
      </c>
      <c r="H111" s="13" t="s">
        <v>863</v>
      </c>
      <c r="I111" s="41">
        <v>45486</v>
      </c>
      <c r="J111" s="75" t="s">
        <v>452</v>
      </c>
      <c r="K111" s="78">
        <v>8</v>
      </c>
      <c r="L111" s="13">
        <v>100</v>
      </c>
      <c r="M111" s="13" t="s">
        <v>32</v>
      </c>
      <c r="N111" s="13" t="s">
        <v>13</v>
      </c>
      <c r="O111" s="13" t="s">
        <v>610</v>
      </c>
      <c r="P111" s="13" t="s">
        <v>629</v>
      </c>
      <c r="Q111" s="13" t="s">
        <v>680</v>
      </c>
      <c r="T111" s="13">
        <v>83905</v>
      </c>
      <c r="U111" s="13" t="s">
        <v>557</v>
      </c>
      <c r="V111" s="13">
        <v>3</v>
      </c>
      <c r="AB111" s="13">
        <f t="shared" si="2"/>
        <v>3</v>
      </c>
      <c r="AC111" s="42">
        <v>12.5</v>
      </c>
      <c r="AD111" s="43">
        <f t="shared" si="3"/>
        <v>37.5</v>
      </c>
      <c r="AE111" s="78">
        <v>1</v>
      </c>
      <c r="AF111" s="13" t="s">
        <v>269</v>
      </c>
      <c r="AG111" s="13">
        <v>8</v>
      </c>
      <c r="AI111" s="13" t="s">
        <v>557</v>
      </c>
    </row>
    <row r="112" spans="1:36" ht="15" customHeight="1" x14ac:dyDescent="0.35">
      <c r="A112" s="13" t="s">
        <v>285</v>
      </c>
      <c r="B112" s="13" t="s">
        <v>259</v>
      </c>
      <c r="C112" s="13">
        <v>2024</v>
      </c>
      <c r="D112" s="13">
        <v>400</v>
      </c>
      <c r="E112" s="13" t="s">
        <v>296</v>
      </c>
      <c r="F112" s="13" t="s">
        <v>307</v>
      </c>
      <c r="G112" s="13" t="s">
        <v>864</v>
      </c>
      <c r="H112" s="13" t="s">
        <v>863</v>
      </c>
      <c r="I112" s="41">
        <v>45486</v>
      </c>
      <c r="J112" s="75" t="s">
        <v>452</v>
      </c>
      <c r="K112" s="78">
        <v>8</v>
      </c>
      <c r="L112" s="13">
        <v>100</v>
      </c>
      <c r="M112" s="13" t="s">
        <v>32</v>
      </c>
      <c r="N112" s="13" t="s">
        <v>13</v>
      </c>
      <c r="O112" s="13" t="s">
        <v>610</v>
      </c>
      <c r="P112" s="13" t="s">
        <v>629</v>
      </c>
      <c r="Q112" s="13" t="s">
        <v>680</v>
      </c>
      <c r="T112" s="13">
        <v>83873</v>
      </c>
      <c r="U112" s="13" t="s">
        <v>556</v>
      </c>
      <c r="V112" s="13">
        <v>401</v>
      </c>
      <c r="AB112" s="13">
        <f t="shared" si="2"/>
        <v>401</v>
      </c>
      <c r="AC112" s="42">
        <v>12.5</v>
      </c>
      <c r="AD112" s="43">
        <f t="shared" si="3"/>
        <v>5012.5</v>
      </c>
      <c r="AE112" s="78">
        <v>1</v>
      </c>
      <c r="AF112" s="13" t="s">
        <v>269</v>
      </c>
      <c r="AG112" s="13">
        <v>8</v>
      </c>
      <c r="AI112" s="13" t="s">
        <v>556</v>
      </c>
    </row>
    <row r="113" spans="1:35" ht="15" customHeight="1" x14ac:dyDescent="0.35">
      <c r="A113" s="13" t="s">
        <v>285</v>
      </c>
      <c r="B113" s="13" t="s">
        <v>259</v>
      </c>
      <c r="C113" s="13">
        <v>2024</v>
      </c>
      <c r="D113" s="13">
        <v>400</v>
      </c>
      <c r="E113" s="13" t="s">
        <v>296</v>
      </c>
      <c r="F113" s="13" t="s">
        <v>307</v>
      </c>
      <c r="G113" s="13" t="s">
        <v>864</v>
      </c>
      <c r="H113" s="13" t="s">
        <v>863</v>
      </c>
      <c r="I113" s="41">
        <v>45486</v>
      </c>
      <c r="J113" s="75" t="s">
        <v>452</v>
      </c>
      <c r="K113" s="78">
        <v>8</v>
      </c>
      <c r="L113" s="13">
        <v>100</v>
      </c>
      <c r="M113" s="13" t="s">
        <v>32</v>
      </c>
      <c r="N113" s="13" t="s">
        <v>13</v>
      </c>
      <c r="O113" s="13" t="s">
        <v>610</v>
      </c>
      <c r="P113" s="13" t="s">
        <v>629</v>
      </c>
      <c r="Q113" s="13" t="s">
        <v>680</v>
      </c>
      <c r="T113" s="13">
        <v>83920</v>
      </c>
      <c r="U113" s="13" t="s">
        <v>555</v>
      </c>
      <c r="V113" s="13">
        <v>2</v>
      </c>
      <c r="AB113" s="13">
        <f t="shared" si="2"/>
        <v>2</v>
      </c>
      <c r="AC113" s="42">
        <v>12.5</v>
      </c>
      <c r="AD113" s="43">
        <f t="shared" si="3"/>
        <v>25</v>
      </c>
      <c r="AE113" s="78">
        <v>1</v>
      </c>
      <c r="AF113" s="13" t="s">
        <v>269</v>
      </c>
      <c r="AG113" s="13">
        <v>8</v>
      </c>
      <c r="AI113" s="13" t="s">
        <v>555</v>
      </c>
    </row>
    <row r="114" spans="1:35" ht="15" customHeight="1" x14ac:dyDescent="0.35">
      <c r="A114" s="13" t="s">
        <v>285</v>
      </c>
      <c r="B114" s="13" t="s">
        <v>259</v>
      </c>
      <c r="C114" s="13">
        <v>2024</v>
      </c>
      <c r="D114" s="13">
        <v>400</v>
      </c>
      <c r="E114" s="13" t="s">
        <v>296</v>
      </c>
      <c r="F114" s="13" t="s">
        <v>307</v>
      </c>
      <c r="G114" s="13" t="s">
        <v>864</v>
      </c>
      <c r="H114" s="13" t="s">
        <v>863</v>
      </c>
      <c r="I114" s="41">
        <v>45486</v>
      </c>
      <c r="J114" s="75" t="s">
        <v>452</v>
      </c>
      <c r="K114" s="78">
        <v>8</v>
      </c>
      <c r="L114" s="13">
        <v>100</v>
      </c>
      <c r="M114" s="13" t="s">
        <v>32</v>
      </c>
      <c r="N114" s="13" t="s">
        <v>13</v>
      </c>
      <c r="O114" s="13" t="s">
        <v>610</v>
      </c>
      <c r="P114" s="13" t="s">
        <v>629</v>
      </c>
      <c r="Q114" s="13" t="s">
        <v>680</v>
      </c>
      <c r="T114" s="13">
        <v>83899</v>
      </c>
      <c r="U114" s="13" t="s">
        <v>358</v>
      </c>
      <c r="V114" s="13">
        <v>3</v>
      </c>
      <c r="AB114" s="13">
        <f t="shared" si="2"/>
        <v>3</v>
      </c>
      <c r="AC114" s="42">
        <v>12.5</v>
      </c>
      <c r="AD114" s="43">
        <f t="shared" si="3"/>
        <v>37.5</v>
      </c>
      <c r="AE114" s="78">
        <v>1</v>
      </c>
      <c r="AF114" s="13" t="s">
        <v>269</v>
      </c>
      <c r="AG114" s="13">
        <v>8</v>
      </c>
      <c r="AI114" s="13" t="s">
        <v>358</v>
      </c>
    </row>
    <row r="115" spans="1:35" ht="15" customHeight="1" x14ac:dyDescent="0.35">
      <c r="A115" s="13" t="s">
        <v>285</v>
      </c>
      <c r="B115" s="13" t="s">
        <v>259</v>
      </c>
      <c r="C115" s="13">
        <v>2024</v>
      </c>
      <c r="D115" s="13">
        <v>400</v>
      </c>
      <c r="E115" s="13" t="s">
        <v>296</v>
      </c>
      <c r="F115" s="13" t="s">
        <v>307</v>
      </c>
      <c r="G115" s="13" t="s">
        <v>864</v>
      </c>
      <c r="H115" s="13" t="s">
        <v>863</v>
      </c>
      <c r="I115" s="41">
        <v>45486</v>
      </c>
      <c r="J115" s="75" t="s">
        <v>452</v>
      </c>
      <c r="K115" s="78">
        <v>8</v>
      </c>
      <c r="L115" s="13">
        <v>100</v>
      </c>
      <c r="M115" s="13" t="s">
        <v>32</v>
      </c>
      <c r="N115" s="13" t="s">
        <v>13</v>
      </c>
      <c r="O115" s="13" t="s">
        <v>610</v>
      </c>
      <c r="P115" s="13" t="s">
        <v>629</v>
      </c>
      <c r="Q115" s="13" t="s">
        <v>727</v>
      </c>
      <c r="T115" s="13">
        <v>84116</v>
      </c>
      <c r="U115" s="13" t="s">
        <v>357</v>
      </c>
      <c r="V115" s="13">
        <v>11</v>
      </c>
      <c r="AB115" s="13">
        <f t="shared" si="2"/>
        <v>11</v>
      </c>
      <c r="AC115" s="42">
        <v>12.5</v>
      </c>
      <c r="AD115" s="43">
        <f t="shared" si="3"/>
        <v>137.5</v>
      </c>
      <c r="AE115" s="78">
        <v>1</v>
      </c>
      <c r="AF115" s="13" t="s">
        <v>269</v>
      </c>
      <c r="AG115" s="13">
        <v>8</v>
      </c>
      <c r="AI115" s="13" t="s">
        <v>357</v>
      </c>
    </row>
    <row r="116" spans="1:35" ht="15" customHeight="1" x14ac:dyDescent="0.35">
      <c r="A116" s="13" t="s">
        <v>285</v>
      </c>
      <c r="B116" s="13" t="s">
        <v>259</v>
      </c>
      <c r="C116" s="13">
        <v>2024</v>
      </c>
      <c r="D116" s="13">
        <v>400</v>
      </c>
      <c r="E116" s="13" t="s">
        <v>296</v>
      </c>
      <c r="F116" s="13" t="s">
        <v>307</v>
      </c>
      <c r="G116" s="13" t="s">
        <v>864</v>
      </c>
      <c r="H116" s="13" t="s">
        <v>863</v>
      </c>
      <c r="I116" s="41">
        <v>45486</v>
      </c>
      <c r="J116" s="75" t="s">
        <v>452</v>
      </c>
      <c r="K116" s="78">
        <v>8</v>
      </c>
      <c r="L116" s="13">
        <v>100</v>
      </c>
      <c r="M116" s="13" t="s">
        <v>32</v>
      </c>
      <c r="N116" s="13" t="s">
        <v>13</v>
      </c>
      <c r="O116" s="13" t="s">
        <v>610</v>
      </c>
      <c r="P116" s="13" t="s">
        <v>629</v>
      </c>
      <c r="Q116" s="13" t="s">
        <v>679</v>
      </c>
      <c r="T116" s="13">
        <v>83969</v>
      </c>
      <c r="U116" s="13" t="s">
        <v>360</v>
      </c>
      <c r="V116" s="13">
        <v>36</v>
      </c>
      <c r="AB116" s="13">
        <f t="shared" si="2"/>
        <v>36</v>
      </c>
      <c r="AC116" s="42">
        <v>12.5</v>
      </c>
      <c r="AD116" s="43">
        <f t="shared" si="3"/>
        <v>450</v>
      </c>
      <c r="AE116" s="78">
        <v>1</v>
      </c>
      <c r="AF116" s="13" t="s">
        <v>269</v>
      </c>
      <c r="AG116" s="13">
        <v>8</v>
      </c>
      <c r="AI116" s="13" t="s">
        <v>360</v>
      </c>
    </row>
    <row r="117" spans="1:35" ht="15" customHeight="1" x14ac:dyDescent="0.35">
      <c r="A117" s="13" t="s">
        <v>285</v>
      </c>
      <c r="B117" s="13" t="s">
        <v>259</v>
      </c>
      <c r="C117" s="13">
        <v>2024</v>
      </c>
      <c r="D117" s="13">
        <v>400</v>
      </c>
      <c r="E117" s="13" t="s">
        <v>296</v>
      </c>
      <c r="F117" s="13" t="s">
        <v>307</v>
      </c>
      <c r="G117" s="13" t="s">
        <v>864</v>
      </c>
      <c r="H117" s="13" t="s">
        <v>863</v>
      </c>
      <c r="I117" s="41">
        <v>45486</v>
      </c>
      <c r="J117" s="75" t="s">
        <v>452</v>
      </c>
      <c r="K117" s="78">
        <v>8</v>
      </c>
      <c r="L117" s="13">
        <v>100</v>
      </c>
      <c r="M117" s="13" t="s">
        <v>83</v>
      </c>
      <c r="N117" s="13" t="s">
        <v>13</v>
      </c>
      <c r="O117" s="13" t="s">
        <v>612</v>
      </c>
      <c r="P117" s="13" t="s">
        <v>720</v>
      </c>
      <c r="Q117" s="13" t="s">
        <v>721</v>
      </c>
      <c r="T117" s="13">
        <v>85779</v>
      </c>
      <c r="U117" s="13" t="s">
        <v>354</v>
      </c>
      <c r="V117" s="13">
        <v>1</v>
      </c>
      <c r="AB117" s="13">
        <f t="shared" si="2"/>
        <v>1</v>
      </c>
      <c r="AC117" s="42">
        <v>12.5</v>
      </c>
      <c r="AD117" s="43">
        <f t="shared" si="3"/>
        <v>12.5</v>
      </c>
      <c r="AE117" s="78">
        <v>1</v>
      </c>
      <c r="AF117" s="13" t="s">
        <v>267</v>
      </c>
      <c r="AG117" s="13">
        <v>8</v>
      </c>
      <c r="AI117" s="13" t="s">
        <v>354</v>
      </c>
    </row>
    <row r="118" spans="1:35" ht="15" customHeight="1" x14ac:dyDescent="0.35">
      <c r="A118" s="13" t="s">
        <v>285</v>
      </c>
      <c r="B118" s="13" t="s">
        <v>259</v>
      </c>
      <c r="C118" s="13">
        <v>2024</v>
      </c>
      <c r="D118" s="13">
        <v>400</v>
      </c>
      <c r="E118" s="13" t="s">
        <v>296</v>
      </c>
      <c r="F118" s="13" t="s">
        <v>307</v>
      </c>
      <c r="G118" s="13" t="s">
        <v>864</v>
      </c>
      <c r="H118" s="13" t="s">
        <v>863</v>
      </c>
      <c r="I118" s="41">
        <v>45486</v>
      </c>
      <c r="J118" s="75" t="s">
        <v>452</v>
      </c>
      <c r="K118" s="78">
        <v>8</v>
      </c>
      <c r="L118" s="13">
        <v>100</v>
      </c>
      <c r="M118" s="13" t="s">
        <v>83</v>
      </c>
      <c r="N118" s="13" t="s">
        <v>13</v>
      </c>
      <c r="O118" s="13" t="s">
        <v>612</v>
      </c>
      <c r="P118" s="13" t="s">
        <v>630</v>
      </c>
      <c r="Q118" s="13" t="s">
        <v>681</v>
      </c>
      <c r="T118" s="13">
        <v>88634</v>
      </c>
      <c r="U118" s="13" t="s">
        <v>353</v>
      </c>
      <c r="V118" s="13">
        <v>10</v>
      </c>
      <c r="AB118" s="13">
        <f t="shared" si="2"/>
        <v>10</v>
      </c>
      <c r="AC118" s="42">
        <v>12.5</v>
      </c>
      <c r="AD118" s="43">
        <f t="shared" si="3"/>
        <v>125</v>
      </c>
      <c r="AE118" s="78">
        <v>1</v>
      </c>
      <c r="AF118" s="13" t="s">
        <v>269</v>
      </c>
      <c r="AG118" s="13">
        <v>8</v>
      </c>
      <c r="AI118" s="13" t="s">
        <v>353</v>
      </c>
    </row>
    <row r="119" spans="1:35" ht="15" customHeight="1" x14ac:dyDescent="0.35">
      <c r="A119" s="13" t="s">
        <v>285</v>
      </c>
      <c r="B119" s="13" t="s">
        <v>259</v>
      </c>
      <c r="C119" s="13">
        <v>2024</v>
      </c>
      <c r="D119" s="13">
        <v>400</v>
      </c>
      <c r="E119" s="13" t="s">
        <v>296</v>
      </c>
      <c r="F119" s="13" t="s">
        <v>307</v>
      </c>
      <c r="G119" s="13" t="s">
        <v>864</v>
      </c>
      <c r="H119" s="13" t="s">
        <v>863</v>
      </c>
      <c r="I119" s="41">
        <v>45486</v>
      </c>
      <c r="J119" s="75" t="s">
        <v>452</v>
      </c>
      <c r="K119" s="78">
        <v>8</v>
      </c>
      <c r="L119" s="13">
        <v>100</v>
      </c>
      <c r="M119" s="13" t="s">
        <v>91</v>
      </c>
      <c r="N119" s="13" t="s">
        <v>13</v>
      </c>
      <c r="O119" s="13" t="s">
        <v>611</v>
      </c>
      <c r="T119" s="13">
        <v>84195</v>
      </c>
      <c r="U119" s="13" t="s">
        <v>554</v>
      </c>
      <c r="V119" s="13">
        <v>41</v>
      </c>
      <c r="AB119" s="13">
        <f t="shared" si="2"/>
        <v>41</v>
      </c>
      <c r="AC119" s="42">
        <v>12.5</v>
      </c>
      <c r="AD119" s="43">
        <f t="shared" si="3"/>
        <v>512.5</v>
      </c>
      <c r="AE119" s="78">
        <v>1</v>
      </c>
      <c r="AF119" s="13" t="s">
        <v>267</v>
      </c>
      <c r="AG119" s="13">
        <v>8</v>
      </c>
      <c r="AI119" s="13" t="s">
        <v>554</v>
      </c>
    </row>
    <row r="120" spans="1:35" ht="15" customHeight="1" x14ac:dyDescent="0.35">
      <c r="A120" s="13" t="s">
        <v>285</v>
      </c>
      <c r="B120" s="13" t="s">
        <v>259</v>
      </c>
      <c r="C120" s="13">
        <v>2024</v>
      </c>
      <c r="D120" s="13">
        <v>400</v>
      </c>
      <c r="E120" s="13" t="s">
        <v>297</v>
      </c>
      <c r="F120" s="13" t="s">
        <v>308</v>
      </c>
      <c r="G120" s="13" t="s">
        <v>866</v>
      </c>
      <c r="H120" s="13" t="s">
        <v>865</v>
      </c>
      <c r="I120" s="41">
        <v>45486</v>
      </c>
      <c r="J120" s="75" t="s">
        <v>579</v>
      </c>
      <c r="K120" s="78">
        <v>100</v>
      </c>
      <c r="L120" s="13">
        <v>100</v>
      </c>
      <c r="M120" s="13" t="s">
        <v>29</v>
      </c>
      <c r="N120" s="13" t="s">
        <v>26</v>
      </c>
      <c r="O120" s="13" t="s">
        <v>601</v>
      </c>
      <c r="P120" s="13" t="s">
        <v>614</v>
      </c>
      <c r="Q120" s="13" t="s">
        <v>633</v>
      </c>
      <c r="R120" s="13" t="s">
        <v>683</v>
      </c>
      <c r="T120" s="13">
        <v>69456</v>
      </c>
      <c r="U120" s="13" t="s">
        <v>364</v>
      </c>
      <c r="V120" s="13">
        <v>1</v>
      </c>
      <c r="AB120" s="13">
        <f t="shared" si="2"/>
        <v>1</v>
      </c>
      <c r="AC120" s="42">
        <v>1</v>
      </c>
      <c r="AD120" s="43">
        <f t="shared" si="3"/>
        <v>1</v>
      </c>
      <c r="AE120" s="78">
        <v>1</v>
      </c>
      <c r="AF120" s="13" t="s">
        <v>266</v>
      </c>
      <c r="AG120" s="13">
        <v>8</v>
      </c>
      <c r="AI120" s="13" t="s">
        <v>364</v>
      </c>
    </row>
    <row r="121" spans="1:35" ht="15" customHeight="1" x14ac:dyDescent="0.35">
      <c r="A121" s="13" t="s">
        <v>285</v>
      </c>
      <c r="B121" s="13" t="s">
        <v>259</v>
      </c>
      <c r="C121" s="13">
        <v>2024</v>
      </c>
      <c r="D121" s="13">
        <v>400</v>
      </c>
      <c r="E121" s="13" t="s">
        <v>297</v>
      </c>
      <c r="F121" s="13" t="s">
        <v>308</v>
      </c>
      <c r="G121" s="13" t="s">
        <v>866</v>
      </c>
      <c r="H121" s="13" t="s">
        <v>865</v>
      </c>
      <c r="I121" s="41">
        <v>45486</v>
      </c>
      <c r="J121" s="75" t="s">
        <v>453</v>
      </c>
      <c r="K121" s="13">
        <v>12</v>
      </c>
      <c r="L121" s="13">
        <v>100</v>
      </c>
      <c r="M121" s="13" t="s">
        <v>29</v>
      </c>
      <c r="N121" s="13" t="s">
        <v>26</v>
      </c>
      <c r="O121" s="13" t="s">
        <v>601</v>
      </c>
      <c r="P121" s="13" t="s">
        <v>614</v>
      </c>
      <c r="Q121" s="13" t="s">
        <v>633</v>
      </c>
      <c r="T121" s="13">
        <v>69438</v>
      </c>
      <c r="U121" s="13" t="s">
        <v>365</v>
      </c>
      <c r="W121" s="13">
        <v>1</v>
      </c>
      <c r="AB121" s="13">
        <f t="shared" si="2"/>
        <v>1</v>
      </c>
      <c r="AC121" s="42">
        <v>8.3333333333333339</v>
      </c>
      <c r="AD121" s="43">
        <f t="shared" si="3"/>
        <v>8.3333333333333339</v>
      </c>
      <c r="AF121" s="13" t="s">
        <v>266</v>
      </c>
      <c r="AG121" s="13">
        <v>8</v>
      </c>
      <c r="AI121" s="13" t="s">
        <v>365</v>
      </c>
    </row>
    <row r="122" spans="1:35" ht="15" customHeight="1" x14ac:dyDescent="0.35">
      <c r="A122" s="13" t="s">
        <v>285</v>
      </c>
      <c r="B122" s="13" t="s">
        <v>259</v>
      </c>
      <c r="C122" s="13">
        <v>2024</v>
      </c>
      <c r="D122" s="13">
        <v>400</v>
      </c>
      <c r="E122" s="13" t="s">
        <v>297</v>
      </c>
      <c r="F122" s="13" t="s">
        <v>308</v>
      </c>
      <c r="G122" s="13" t="s">
        <v>866</v>
      </c>
      <c r="H122" s="13" t="s">
        <v>865</v>
      </c>
      <c r="I122" s="41">
        <v>45486</v>
      </c>
      <c r="J122" s="75" t="s">
        <v>453</v>
      </c>
      <c r="K122" s="13">
        <v>12</v>
      </c>
      <c r="L122" s="13">
        <v>100</v>
      </c>
      <c r="M122" s="13" t="s">
        <v>27</v>
      </c>
      <c r="N122" s="13" t="s">
        <v>26</v>
      </c>
      <c r="O122" s="13" t="s">
        <v>601</v>
      </c>
      <c r="P122" s="13" t="s">
        <v>613</v>
      </c>
      <c r="Q122" s="13" t="s">
        <v>632</v>
      </c>
      <c r="R122" s="13" t="s">
        <v>682</v>
      </c>
      <c r="T122" s="13">
        <v>68935</v>
      </c>
      <c r="U122" s="13" t="s">
        <v>325</v>
      </c>
      <c r="V122" s="13">
        <v>4</v>
      </c>
      <c r="AB122" s="13">
        <f t="shared" si="2"/>
        <v>4</v>
      </c>
      <c r="AC122" s="42">
        <v>8.3333333333333339</v>
      </c>
      <c r="AD122" s="43">
        <f t="shared" si="3"/>
        <v>33.333333333333336</v>
      </c>
      <c r="AE122" s="78">
        <v>1</v>
      </c>
      <c r="AF122" s="13" t="s">
        <v>266</v>
      </c>
      <c r="AG122" s="13">
        <v>7</v>
      </c>
      <c r="AI122" s="13" t="s">
        <v>325</v>
      </c>
    </row>
    <row r="123" spans="1:35" ht="15" customHeight="1" x14ac:dyDescent="0.35">
      <c r="A123" s="13" t="s">
        <v>285</v>
      </c>
      <c r="B123" s="13" t="s">
        <v>259</v>
      </c>
      <c r="C123" s="13">
        <v>2024</v>
      </c>
      <c r="D123" s="13">
        <v>400</v>
      </c>
      <c r="E123" s="13" t="s">
        <v>297</v>
      </c>
      <c r="F123" s="13" t="s">
        <v>308</v>
      </c>
      <c r="G123" s="13" t="s">
        <v>866</v>
      </c>
      <c r="H123" s="13" t="s">
        <v>865</v>
      </c>
      <c r="I123" s="41">
        <v>45486</v>
      </c>
      <c r="J123" s="75" t="s">
        <v>453</v>
      </c>
      <c r="K123" s="13">
        <v>12</v>
      </c>
      <c r="L123" s="13">
        <v>100</v>
      </c>
      <c r="M123" s="13" t="s">
        <v>27</v>
      </c>
      <c r="N123" s="13" t="s">
        <v>26</v>
      </c>
      <c r="O123" s="13" t="s">
        <v>601</v>
      </c>
      <c r="P123" s="13" t="s">
        <v>613</v>
      </c>
      <c r="Q123" s="13" t="s">
        <v>632</v>
      </c>
      <c r="R123" s="13" t="s">
        <v>682</v>
      </c>
      <c r="T123" s="13">
        <v>68946</v>
      </c>
      <c r="U123" s="13" t="s">
        <v>324</v>
      </c>
      <c r="V123" s="13">
        <v>3</v>
      </c>
      <c r="W123" s="13">
        <v>1</v>
      </c>
      <c r="AB123" s="13">
        <f t="shared" si="2"/>
        <v>4</v>
      </c>
      <c r="AC123" s="42">
        <v>8.3333333333333339</v>
      </c>
      <c r="AD123" s="43">
        <f t="shared" si="3"/>
        <v>33.333333333333336</v>
      </c>
      <c r="AF123" s="13" t="s">
        <v>267</v>
      </c>
      <c r="AG123" s="13">
        <v>8</v>
      </c>
      <c r="AI123" s="13" t="s">
        <v>324</v>
      </c>
    </row>
    <row r="124" spans="1:35" ht="15" customHeight="1" x14ac:dyDescent="0.35">
      <c r="A124" s="13" t="s">
        <v>285</v>
      </c>
      <c r="B124" s="13" t="s">
        <v>259</v>
      </c>
      <c r="C124" s="13">
        <v>2024</v>
      </c>
      <c r="D124" s="13">
        <v>400</v>
      </c>
      <c r="E124" s="13" t="s">
        <v>297</v>
      </c>
      <c r="F124" s="13" t="s">
        <v>308</v>
      </c>
      <c r="G124" s="13" t="s">
        <v>866</v>
      </c>
      <c r="H124" s="13" t="s">
        <v>865</v>
      </c>
      <c r="I124" s="41">
        <v>45486</v>
      </c>
      <c r="J124" s="75" t="s">
        <v>453</v>
      </c>
      <c r="K124" s="13">
        <v>12</v>
      </c>
      <c r="L124" s="13">
        <v>100</v>
      </c>
      <c r="M124" s="13" t="s">
        <v>27</v>
      </c>
      <c r="N124" s="13" t="s">
        <v>26</v>
      </c>
      <c r="O124" s="13" t="s">
        <v>601</v>
      </c>
      <c r="P124" s="13" t="s">
        <v>613</v>
      </c>
      <c r="Q124" s="13" t="s">
        <v>632</v>
      </c>
      <c r="R124" s="13" t="s">
        <v>682</v>
      </c>
      <c r="T124" s="13">
        <v>68959</v>
      </c>
      <c r="U124" s="13" t="s">
        <v>323</v>
      </c>
      <c r="V124" s="13">
        <v>10</v>
      </c>
      <c r="AB124" s="13">
        <f t="shared" si="2"/>
        <v>10</v>
      </c>
      <c r="AC124" s="42">
        <v>8.3333333333333339</v>
      </c>
      <c r="AD124" s="43">
        <f t="shared" si="3"/>
        <v>83.333333333333343</v>
      </c>
      <c r="AE124" s="78">
        <v>1</v>
      </c>
      <c r="AF124" s="13" t="s">
        <v>267</v>
      </c>
      <c r="AG124" s="13">
        <v>10</v>
      </c>
      <c r="AI124" s="13" t="s">
        <v>323</v>
      </c>
    </row>
    <row r="125" spans="1:35" ht="15" customHeight="1" x14ac:dyDescent="0.35">
      <c r="A125" s="13" t="s">
        <v>285</v>
      </c>
      <c r="B125" s="13" t="s">
        <v>259</v>
      </c>
      <c r="C125" s="13">
        <v>2024</v>
      </c>
      <c r="D125" s="13">
        <v>400</v>
      </c>
      <c r="E125" s="13" t="s">
        <v>297</v>
      </c>
      <c r="F125" s="13" t="s">
        <v>308</v>
      </c>
      <c r="G125" s="13" t="s">
        <v>866</v>
      </c>
      <c r="H125" s="13" t="s">
        <v>865</v>
      </c>
      <c r="I125" s="41">
        <v>45486</v>
      </c>
      <c r="J125" s="75" t="s">
        <v>453</v>
      </c>
      <c r="K125" s="13">
        <v>12</v>
      </c>
      <c r="L125" s="13">
        <v>100</v>
      </c>
      <c r="M125" s="13" t="s">
        <v>27</v>
      </c>
      <c r="N125" s="13" t="s">
        <v>26</v>
      </c>
      <c r="O125" s="13" t="s">
        <v>601</v>
      </c>
      <c r="P125" s="13" t="s">
        <v>613</v>
      </c>
      <c r="Q125" s="13" t="s">
        <v>632</v>
      </c>
      <c r="R125" s="13" t="s">
        <v>682</v>
      </c>
      <c r="T125" s="13">
        <v>68856</v>
      </c>
      <c r="U125" s="13" t="s">
        <v>317</v>
      </c>
      <c r="V125" s="13">
        <v>3</v>
      </c>
      <c r="AB125" s="13">
        <f t="shared" si="2"/>
        <v>3</v>
      </c>
      <c r="AC125" s="42">
        <v>8.3333333333333339</v>
      </c>
      <c r="AD125" s="43">
        <f t="shared" si="3"/>
        <v>25</v>
      </c>
      <c r="AE125" s="78">
        <v>1</v>
      </c>
      <c r="AF125" s="13" t="s">
        <v>267</v>
      </c>
      <c r="AG125" s="13">
        <v>6</v>
      </c>
      <c r="AI125" s="13" t="s">
        <v>317</v>
      </c>
    </row>
    <row r="126" spans="1:35" ht="15" customHeight="1" x14ac:dyDescent="0.35">
      <c r="A126" s="13" t="s">
        <v>285</v>
      </c>
      <c r="B126" s="13" t="s">
        <v>259</v>
      </c>
      <c r="C126" s="13">
        <v>2024</v>
      </c>
      <c r="D126" s="13">
        <v>400</v>
      </c>
      <c r="E126" s="13" t="s">
        <v>297</v>
      </c>
      <c r="F126" s="13" t="s">
        <v>308</v>
      </c>
      <c r="G126" s="13" t="s">
        <v>866</v>
      </c>
      <c r="H126" s="13" t="s">
        <v>865</v>
      </c>
      <c r="I126" s="41">
        <v>45486</v>
      </c>
      <c r="J126" s="75" t="s">
        <v>453</v>
      </c>
      <c r="K126" s="13">
        <v>12</v>
      </c>
      <c r="L126" s="13">
        <v>100</v>
      </c>
      <c r="M126" s="13" t="s">
        <v>27</v>
      </c>
      <c r="N126" s="13" t="s">
        <v>26</v>
      </c>
      <c r="O126" s="13" t="s">
        <v>601</v>
      </c>
      <c r="P126" s="13" t="s">
        <v>613</v>
      </c>
      <c r="Q126" s="13" t="s">
        <v>632</v>
      </c>
      <c r="R126" s="13" t="s">
        <v>682</v>
      </c>
      <c r="T126" s="13">
        <v>68872</v>
      </c>
      <c r="U126" s="13" t="s">
        <v>589</v>
      </c>
      <c r="V126" s="13">
        <v>3</v>
      </c>
      <c r="AB126" s="13">
        <f t="shared" si="2"/>
        <v>3</v>
      </c>
      <c r="AC126" s="42">
        <v>8.3333333333333339</v>
      </c>
      <c r="AD126" s="43">
        <f t="shared" si="3"/>
        <v>25</v>
      </c>
      <c r="AE126" s="78">
        <v>1</v>
      </c>
      <c r="AF126" s="13" t="s">
        <v>267</v>
      </c>
      <c r="AG126" s="13">
        <v>6</v>
      </c>
      <c r="AI126" s="75" t="s">
        <v>589</v>
      </c>
    </row>
    <row r="127" spans="1:35" ht="15" customHeight="1" x14ac:dyDescent="0.35">
      <c r="A127" s="13" t="s">
        <v>285</v>
      </c>
      <c r="B127" s="13" t="s">
        <v>259</v>
      </c>
      <c r="C127" s="13">
        <v>2024</v>
      </c>
      <c r="D127" s="13">
        <v>400</v>
      </c>
      <c r="E127" s="13" t="s">
        <v>297</v>
      </c>
      <c r="F127" s="13" t="s">
        <v>308</v>
      </c>
      <c r="G127" s="13" t="s">
        <v>866</v>
      </c>
      <c r="H127" s="13" t="s">
        <v>865</v>
      </c>
      <c r="I127" s="41">
        <v>45486</v>
      </c>
      <c r="J127" s="75" t="s">
        <v>453</v>
      </c>
      <c r="K127" s="13">
        <v>12</v>
      </c>
      <c r="L127" s="13">
        <v>100</v>
      </c>
      <c r="M127" s="13" t="s">
        <v>27</v>
      </c>
      <c r="N127" s="13" t="s">
        <v>26</v>
      </c>
      <c r="O127" s="13" t="s">
        <v>601</v>
      </c>
      <c r="P127" s="13" t="s">
        <v>613</v>
      </c>
      <c r="Q127" s="13" t="s">
        <v>632</v>
      </c>
      <c r="R127" s="13" t="s">
        <v>682</v>
      </c>
      <c r="T127" s="13">
        <v>69010</v>
      </c>
      <c r="U127" s="13" t="s">
        <v>319</v>
      </c>
      <c r="V127" s="13">
        <v>71</v>
      </c>
      <c r="AB127" s="13">
        <f t="shared" si="2"/>
        <v>71</v>
      </c>
      <c r="AC127" s="42">
        <v>8.3333333333333339</v>
      </c>
      <c r="AD127" s="43">
        <f t="shared" si="3"/>
        <v>591.66666666666674</v>
      </c>
      <c r="AE127" s="78">
        <v>1</v>
      </c>
      <c r="AF127" s="13" t="s">
        <v>267</v>
      </c>
      <c r="AG127" s="13">
        <v>6</v>
      </c>
      <c r="AI127" s="13" t="s">
        <v>319</v>
      </c>
    </row>
    <row r="128" spans="1:35" ht="15" customHeight="1" x14ac:dyDescent="0.35">
      <c r="A128" s="13" t="s">
        <v>285</v>
      </c>
      <c r="B128" s="13" t="s">
        <v>259</v>
      </c>
      <c r="C128" s="13">
        <v>2024</v>
      </c>
      <c r="D128" s="13">
        <v>400</v>
      </c>
      <c r="E128" s="13" t="s">
        <v>297</v>
      </c>
      <c r="F128" s="13" t="s">
        <v>308</v>
      </c>
      <c r="G128" s="13" t="s">
        <v>866</v>
      </c>
      <c r="H128" s="13" t="s">
        <v>865</v>
      </c>
      <c r="I128" s="41">
        <v>45486</v>
      </c>
      <c r="J128" s="75" t="s">
        <v>453</v>
      </c>
      <c r="K128" s="13">
        <v>12</v>
      </c>
      <c r="L128" s="13">
        <v>100</v>
      </c>
      <c r="M128" s="13" t="s">
        <v>110</v>
      </c>
      <c r="N128" s="13" t="s">
        <v>13</v>
      </c>
      <c r="O128" s="13" t="s">
        <v>602</v>
      </c>
      <c r="P128" s="13" t="s">
        <v>616</v>
      </c>
      <c r="Q128" s="13" t="s">
        <v>662</v>
      </c>
      <c r="T128" s="13">
        <v>83225</v>
      </c>
      <c r="U128" s="13" t="s">
        <v>328</v>
      </c>
      <c r="V128" s="13">
        <v>1</v>
      </c>
      <c r="AB128" s="13">
        <f t="shared" si="2"/>
        <v>1</v>
      </c>
      <c r="AC128" s="42">
        <v>8.3333333333333339</v>
      </c>
      <c r="AD128" s="43">
        <f t="shared" si="3"/>
        <v>8.3333333333333339</v>
      </c>
      <c r="AE128" s="78">
        <v>1</v>
      </c>
      <c r="AF128" s="13" t="s">
        <v>266</v>
      </c>
      <c r="AG128" s="13">
        <v>4</v>
      </c>
      <c r="AI128" s="13" t="s">
        <v>328</v>
      </c>
    </row>
    <row r="129" spans="1:36" ht="15" customHeight="1" x14ac:dyDescent="0.35">
      <c r="A129" s="13" t="s">
        <v>285</v>
      </c>
      <c r="B129" s="13" t="s">
        <v>259</v>
      </c>
      <c r="C129" s="13">
        <v>2024</v>
      </c>
      <c r="D129" s="13">
        <v>400</v>
      </c>
      <c r="E129" s="13" t="s">
        <v>297</v>
      </c>
      <c r="F129" s="13" t="s">
        <v>308</v>
      </c>
      <c r="G129" s="13" t="s">
        <v>866</v>
      </c>
      <c r="H129" s="13" t="s">
        <v>865</v>
      </c>
      <c r="I129" s="41">
        <v>45486</v>
      </c>
      <c r="J129" s="75" t="s">
        <v>453</v>
      </c>
      <c r="K129" s="13">
        <v>12</v>
      </c>
      <c r="L129" s="13">
        <v>100</v>
      </c>
      <c r="M129" s="13" t="s">
        <v>110</v>
      </c>
      <c r="N129" s="13" t="s">
        <v>13</v>
      </c>
      <c r="O129" s="13" t="s">
        <v>602</v>
      </c>
      <c r="P129" s="61" t="s">
        <v>616</v>
      </c>
      <c r="Q129" s="13" t="s">
        <v>639</v>
      </c>
      <c r="T129" s="13">
        <v>83050</v>
      </c>
      <c r="U129" s="13" t="s">
        <v>409</v>
      </c>
      <c r="AA129" s="13">
        <v>1</v>
      </c>
      <c r="AB129" s="13">
        <f t="shared" si="2"/>
        <v>1</v>
      </c>
      <c r="AC129" s="42">
        <v>8.3333333333333339</v>
      </c>
      <c r="AD129" s="43">
        <f t="shared" si="3"/>
        <v>8.3333333333333339</v>
      </c>
      <c r="AE129" s="78">
        <v>1</v>
      </c>
      <c r="AF129" s="13" t="s">
        <v>266</v>
      </c>
      <c r="AG129" s="13">
        <v>6</v>
      </c>
      <c r="AI129" s="13" t="s">
        <v>409</v>
      </c>
    </row>
    <row r="130" spans="1:36" ht="15" customHeight="1" x14ac:dyDescent="0.35">
      <c r="A130" s="13" t="s">
        <v>285</v>
      </c>
      <c r="B130" s="13" t="s">
        <v>259</v>
      </c>
      <c r="C130" s="13">
        <v>2024</v>
      </c>
      <c r="D130" s="13">
        <v>400</v>
      </c>
      <c r="E130" s="13" t="s">
        <v>297</v>
      </c>
      <c r="F130" s="13" t="s">
        <v>308</v>
      </c>
      <c r="G130" s="13" t="s">
        <v>866</v>
      </c>
      <c r="H130" s="13" t="s">
        <v>865</v>
      </c>
      <c r="I130" s="41">
        <v>45486</v>
      </c>
      <c r="J130" s="75" t="s">
        <v>453</v>
      </c>
      <c r="K130" s="13">
        <v>12</v>
      </c>
      <c r="L130" s="13">
        <v>100</v>
      </c>
      <c r="M130" s="13" t="s">
        <v>110</v>
      </c>
      <c r="N130" s="13" t="s">
        <v>13</v>
      </c>
      <c r="O130" s="13" t="s">
        <v>602</v>
      </c>
      <c r="P130" s="13" t="s">
        <v>616</v>
      </c>
      <c r="Q130" s="13" t="s">
        <v>637</v>
      </c>
      <c r="T130" s="13">
        <v>83330</v>
      </c>
      <c r="U130" s="13" t="s">
        <v>376</v>
      </c>
      <c r="AA130" s="13">
        <v>3</v>
      </c>
      <c r="AB130" s="13">
        <f t="shared" si="2"/>
        <v>3</v>
      </c>
      <c r="AC130" s="42">
        <v>8.3333333333333339</v>
      </c>
      <c r="AD130" s="43">
        <f t="shared" si="3"/>
        <v>25</v>
      </c>
      <c r="AE130" s="78">
        <v>1</v>
      </c>
      <c r="AF130" s="13" t="s">
        <v>266</v>
      </c>
      <c r="AG130" s="13">
        <v>4</v>
      </c>
      <c r="AI130" s="13" t="s">
        <v>376</v>
      </c>
    </row>
    <row r="131" spans="1:36" ht="15" customHeight="1" x14ac:dyDescent="0.35">
      <c r="A131" s="13" t="s">
        <v>285</v>
      </c>
      <c r="B131" s="13" t="s">
        <v>259</v>
      </c>
      <c r="C131" s="13">
        <v>2024</v>
      </c>
      <c r="D131" s="13">
        <v>400</v>
      </c>
      <c r="E131" s="13" t="s">
        <v>297</v>
      </c>
      <c r="F131" s="13" t="s">
        <v>308</v>
      </c>
      <c r="G131" s="13" t="s">
        <v>866</v>
      </c>
      <c r="H131" s="13" t="s">
        <v>865</v>
      </c>
      <c r="I131" s="41">
        <v>45486</v>
      </c>
      <c r="J131" s="75" t="s">
        <v>453</v>
      </c>
      <c r="K131" s="13">
        <v>12</v>
      </c>
      <c r="L131" s="13">
        <v>100</v>
      </c>
      <c r="M131" s="13" t="s">
        <v>110</v>
      </c>
      <c r="N131" s="13" t="s">
        <v>13</v>
      </c>
      <c r="O131" s="13" t="s">
        <v>602</v>
      </c>
      <c r="P131" s="13" t="s">
        <v>616</v>
      </c>
      <c r="T131" s="13">
        <v>82769</v>
      </c>
      <c r="U131" s="13" t="s">
        <v>582</v>
      </c>
      <c r="X131" s="13">
        <v>1</v>
      </c>
      <c r="AB131" s="13">
        <f t="shared" si="2"/>
        <v>1</v>
      </c>
      <c r="AC131" s="42">
        <v>8.3333333333333339</v>
      </c>
      <c r="AD131" s="43">
        <f t="shared" si="3"/>
        <v>8.3333333333333339</v>
      </c>
      <c r="AF131" s="13" t="s">
        <v>266</v>
      </c>
      <c r="AG131" s="13">
        <v>5</v>
      </c>
      <c r="AI131" s="13" t="s">
        <v>582</v>
      </c>
    </row>
    <row r="132" spans="1:36" ht="15" customHeight="1" x14ac:dyDescent="0.35">
      <c r="A132" s="13" t="s">
        <v>285</v>
      </c>
      <c r="B132" s="13" t="s">
        <v>259</v>
      </c>
      <c r="C132" s="13">
        <v>2024</v>
      </c>
      <c r="D132" s="13">
        <v>400</v>
      </c>
      <c r="E132" s="13" t="s">
        <v>297</v>
      </c>
      <c r="F132" s="13" t="s">
        <v>308</v>
      </c>
      <c r="G132" s="13" t="s">
        <v>866</v>
      </c>
      <c r="H132" s="13" t="s">
        <v>865</v>
      </c>
      <c r="I132" s="41">
        <v>45486</v>
      </c>
      <c r="J132" s="75" t="s">
        <v>453</v>
      </c>
      <c r="K132" s="13">
        <v>12</v>
      </c>
      <c r="L132" s="13">
        <v>100</v>
      </c>
      <c r="M132" s="13" t="s">
        <v>33</v>
      </c>
      <c r="N132" s="13" t="s">
        <v>13</v>
      </c>
      <c r="O132" s="13" t="s">
        <v>605</v>
      </c>
      <c r="P132" s="13" t="s">
        <v>624</v>
      </c>
      <c r="Q132" s="13" t="s">
        <v>652</v>
      </c>
      <c r="T132" s="13">
        <v>94025</v>
      </c>
      <c r="U132" s="13" t="s">
        <v>392</v>
      </c>
      <c r="V132" s="13">
        <v>20</v>
      </c>
      <c r="W132" s="13">
        <v>1</v>
      </c>
      <c r="AB132" s="13">
        <f t="shared" si="2"/>
        <v>21</v>
      </c>
      <c r="AC132" s="42">
        <v>8.3333333333333339</v>
      </c>
      <c r="AD132" s="43">
        <f t="shared" si="3"/>
        <v>175</v>
      </c>
      <c r="AE132" s="78">
        <v>1</v>
      </c>
      <c r="AF132" s="13" t="s">
        <v>267</v>
      </c>
      <c r="AG132" s="13">
        <v>8</v>
      </c>
      <c r="AI132" s="13" t="s">
        <v>392</v>
      </c>
    </row>
    <row r="133" spans="1:36" ht="15" customHeight="1" x14ac:dyDescent="0.35">
      <c r="A133" s="13" t="s">
        <v>285</v>
      </c>
      <c r="B133" s="13" t="s">
        <v>259</v>
      </c>
      <c r="C133" s="13">
        <v>2024</v>
      </c>
      <c r="D133" s="13">
        <v>400</v>
      </c>
      <c r="E133" s="13" t="s">
        <v>297</v>
      </c>
      <c r="F133" s="13" t="s">
        <v>308</v>
      </c>
      <c r="G133" s="13" t="s">
        <v>866</v>
      </c>
      <c r="H133" s="13" t="s">
        <v>865</v>
      </c>
      <c r="I133" s="41">
        <v>45486</v>
      </c>
      <c r="J133" s="75" t="s">
        <v>453</v>
      </c>
      <c r="K133" s="13">
        <v>12</v>
      </c>
      <c r="L133" s="13">
        <v>100</v>
      </c>
      <c r="M133" s="13" t="s">
        <v>16</v>
      </c>
      <c r="N133" s="13" t="s">
        <v>13</v>
      </c>
      <c r="O133" s="13" t="s">
        <v>603</v>
      </c>
      <c r="P133" s="13" t="s">
        <v>619</v>
      </c>
      <c r="Q133" s="13" t="s">
        <v>643</v>
      </c>
      <c r="R133" s="13" t="s">
        <v>700</v>
      </c>
      <c r="S133" s="13" t="s">
        <v>710</v>
      </c>
      <c r="T133" s="13">
        <v>129229</v>
      </c>
      <c r="U133" s="13" t="s">
        <v>838</v>
      </c>
      <c r="X133" s="13">
        <v>5</v>
      </c>
      <c r="AB133" s="13">
        <f t="shared" si="2"/>
        <v>5</v>
      </c>
      <c r="AC133" s="42">
        <v>8.3333333333333339</v>
      </c>
      <c r="AD133" s="43">
        <f t="shared" si="3"/>
        <v>41.666666666666671</v>
      </c>
      <c r="AF133" s="13" t="s">
        <v>267</v>
      </c>
      <c r="AG133" s="13">
        <v>6</v>
      </c>
      <c r="AI133" s="13" t="s">
        <v>587</v>
      </c>
      <c r="AJ133" s="13" t="s">
        <v>838</v>
      </c>
    </row>
    <row r="134" spans="1:36" ht="15" customHeight="1" x14ac:dyDescent="0.35">
      <c r="A134" s="13" t="s">
        <v>285</v>
      </c>
      <c r="B134" s="13" t="s">
        <v>259</v>
      </c>
      <c r="C134" s="13">
        <v>2024</v>
      </c>
      <c r="D134" s="13">
        <v>400</v>
      </c>
      <c r="E134" s="13" t="s">
        <v>297</v>
      </c>
      <c r="F134" s="13" t="s">
        <v>308</v>
      </c>
      <c r="G134" s="13" t="s">
        <v>866</v>
      </c>
      <c r="H134" s="13" t="s">
        <v>865</v>
      </c>
      <c r="I134" s="41">
        <v>45486</v>
      </c>
      <c r="J134" s="75" t="s">
        <v>453</v>
      </c>
      <c r="K134" s="13">
        <v>12</v>
      </c>
      <c r="L134" s="13">
        <v>100</v>
      </c>
      <c r="M134" s="13" t="s">
        <v>16</v>
      </c>
      <c r="N134" s="13" t="s">
        <v>13</v>
      </c>
      <c r="O134" s="13" t="s">
        <v>603</v>
      </c>
      <c r="P134" s="13" t="s">
        <v>619</v>
      </c>
      <c r="Q134" s="13" t="s">
        <v>643</v>
      </c>
      <c r="R134" s="13" t="s">
        <v>700</v>
      </c>
      <c r="S134" s="13" t="s">
        <v>710</v>
      </c>
      <c r="T134" s="13">
        <v>129428</v>
      </c>
      <c r="U134" s="13" t="s">
        <v>445</v>
      </c>
      <c r="X134" s="13">
        <v>11</v>
      </c>
      <c r="AB134" s="13">
        <f t="shared" si="2"/>
        <v>11</v>
      </c>
      <c r="AC134" s="42">
        <v>8.3333333333333339</v>
      </c>
      <c r="AD134" s="43">
        <f t="shared" si="3"/>
        <v>91.666666666666671</v>
      </c>
      <c r="AE134" s="78">
        <v>1</v>
      </c>
      <c r="AF134" s="13" t="s">
        <v>267</v>
      </c>
      <c r="AG134" s="13">
        <v>8</v>
      </c>
      <c r="AI134" s="13" t="s">
        <v>445</v>
      </c>
    </row>
    <row r="135" spans="1:36" ht="15" customHeight="1" x14ac:dyDescent="0.35">
      <c r="A135" s="13" t="s">
        <v>285</v>
      </c>
      <c r="B135" s="13" t="s">
        <v>259</v>
      </c>
      <c r="C135" s="13">
        <v>2024</v>
      </c>
      <c r="D135" s="13">
        <v>400</v>
      </c>
      <c r="E135" s="13" t="s">
        <v>297</v>
      </c>
      <c r="F135" s="13" t="s">
        <v>308</v>
      </c>
      <c r="G135" s="13" t="s">
        <v>866</v>
      </c>
      <c r="H135" s="13" t="s">
        <v>865</v>
      </c>
      <c r="I135" s="41">
        <v>45486</v>
      </c>
      <c r="J135" s="75" t="s">
        <v>453</v>
      </c>
      <c r="K135" s="13">
        <v>12</v>
      </c>
      <c r="L135" s="13">
        <v>100</v>
      </c>
      <c r="M135" s="13" t="s">
        <v>16</v>
      </c>
      <c r="N135" s="13" t="s">
        <v>13</v>
      </c>
      <c r="O135" s="13" t="s">
        <v>603</v>
      </c>
      <c r="P135" s="13" t="s">
        <v>619</v>
      </c>
      <c r="Q135" s="13" t="s">
        <v>643</v>
      </c>
      <c r="R135" s="13" t="s">
        <v>700</v>
      </c>
      <c r="S135" s="13" t="s">
        <v>710</v>
      </c>
      <c r="T135" s="13">
        <v>129470</v>
      </c>
      <c r="U135" s="13" t="s">
        <v>339</v>
      </c>
      <c r="X135" s="13">
        <v>1</v>
      </c>
      <c r="AB135" s="13">
        <f t="shared" ref="AB135:AB198" si="4">SUM(V135:AA135)</f>
        <v>1</v>
      </c>
      <c r="AC135" s="42">
        <v>8.3333333333333339</v>
      </c>
      <c r="AD135" s="43">
        <f t="shared" ref="AD135:AD198" si="5">AC135*AB135</f>
        <v>8.3333333333333339</v>
      </c>
      <c r="AE135" s="78">
        <v>1</v>
      </c>
      <c r="AF135" s="13" t="s">
        <v>267</v>
      </c>
      <c r="AG135" s="13">
        <v>10</v>
      </c>
      <c r="AI135" s="13" t="s">
        <v>339</v>
      </c>
    </row>
    <row r="136" spans="1:36" ht="15" customHeight="1" x14ac:dyDescent="0.35">
      <c r="A136" s="13" t="s">
        <v>285</v>
      </c>
      <c r="B136" s="13" t="s">
        <v>259</v>
      </c>
      <c r="C136" s="13">
        <v>2024</v>
      </c>
      <c r="D136" s="13">
        <v>400</v>
      </c>
      <c r="E136" s="13" t="s">
        <v>297</v>
      </c>
      <c r="F136" s="13" t="s">
        <v>308</v>
      </c>
      <c r="G136" s="13" t="s">
        <v>866</v>
      </c>
      <c r="H136" s="13" t="s">
        <v>865</v>
      </c>
      <c r="I136" s="41">
        <v>45486</v>
      </c>
      <c r="J136" s="75" t="s">
        <v>453</v>
      </c>
      <c r="K136" s="13">
        <v>12</v>
      </c>
      <c r="L136" s="13">
        <v>100</v>
      </c>
      <c r="M136" s="13" t="s">
        <v>16</v>
      </c>
      <c r="N136" s="13" t="s">
        <v>13</v>
      </c>
      <c r="O136" s="13" t="s">
        <v>603</v>
      </c>
      <c r="P136" s="13" t="s">
        <v>619</v>
      </c>
      <c r="Q136" s="13" t="s">
        <v>643</v>
      </c>
      <c r="R136" s="13" t="s">
        <v>700</v>
      </c>
      <c r="S136" s="13" t="s">
        <v>710</v>
      </c>
      <c r="T136" s="13">
        <v>129564</v>
      </c>
      <c r="U136" s="13" t="s">
        <v>446</v>
      </c>
      <c r="X136" s="13">
        <v>3</v>
      </c>
      <c r="AB136" s="13">
        <f t="shared" si="4"/>
        <v>3</v>
      </c>
      <c r="AC136" s="42">
        <v>8.3333333333333339</v>
      </c>
      <c r="AD136" s="43">
        <f t="shared" si="5"/>
        <v>25</v>
      </c>
      <c r="AE136" s="78">
        <v>1</v>
      </c>
      <c r="AF136" s="13" t="s">
        <v>266</v>
      </c>
      <c r="AG136" s="13">
        <v>10</v>
      </c>
      <c r="AI136" s="13" t="s">
        <v>446</v>
      </c>
    </row>
    <row r="137" spans="1:36" ht="15" customHeight="1" x14ac:dyDescent="0.35">
      <c r="A137" s="13" t="s">
        <v>285</v>
      </c>
      <c r="B137" s="13" t="s">
        <v>259</v>
      </c>
      <c r="C137" s="13">
        <v>2024</v>
      </c>
      <c r="D137" s="13">
        <v>400</v>
      </c>
      <c r="E137" s="13" t="s">
        <v>297</v>
      </c>
      <c r="F137" s="13" t="s">
        <v>308</v>
      </c>
      <c r="G137" s="13" t="s">
        <v>866</v>
      </c>
      <c r="H137" s="13" t="s">
        <v>865</v>
      </c>
      <c r="I137" s="41">
        <v>45486</v>
      </c>
      <c r="J137" s="75" t="s">
        <v>453</v>
      </c>
      <c r="K137" s="13">
        <v>12</v>
      </c>
      <c r="L137" s="13">
        <v>100</v>
      </c>
      <c r="M137" s="13" t="s">
        <v>16</v>
      </c>
      <c r="N137" s="13" t="s">
        <v>13</v>
      </c>
      <c r="O137" s="13" t="s">
        <v>603</v>
      </c>
      <c r="P137" s="13" t="s">
        <v>619</v>
      </c>
      <c r="Q137" s="13" t="s">
        <v>643</v>
      </c>
      <c r="R137" s="13" t="s">
        <v>700</v>
      </c>
      <c r="S137" s="13" t="s">
        <v>708</v>
      </c>
      <c r="T137" s="13">
        <v>129873</v>
      </c>
      <c r="U137" s="13" t="s">
        <v>444</v>
      </c>
      <c r="X137" s="13">
        <v>2</v>
      </c>
      <c r="AB137" s="13">
        <f t="shared" si="4"/>
        <v>2</v>
      </c>
      <c r="AC137" s="42">
        <v>8.3333333333333339</v>
      </c>
      <c r="AD137" s="43">
        <f t="shared" si="5"/>
        <v>16.666666666666668</v>
      </c>
      <c r="AE137" s="78">
        <v>1</v>
      </c>
      <c r="AF137" s="13" t="s">
        <v>267</v>
      </c>
      <c r="AG137" s="13">
        <v>7</v>
      </c>
      <c r="AI137" s="13" t="s">
        <v>444</v>
      </c>
    </row>
    <row r="138" spans="1:36" ht="15" customHeight="1" x14ac:dyDescent="0.35">
      <c r="A138" s="13" t="s">
        <v>285</v>
      </c>
      <c r="B138" s="13" t="s">
        <v>259</v>
      </c>
      <c r="C138" s="13">
        <v>2024</v>
      </c>
      <c r="D138" s="13">
        <v>400</v>
      </c>
      <c r="E138" s="13" t="s">
        <v>297</v>
      </c>
      <c r="F138" s="13" t="s">
        <v>308</v>
      </c>
      <c r="G138" s="13" t="s">
        <v>866</v>
      </c>
      <c r="H138" s="13" t="s">
        <v>865</v>
      </c>
      <c r="I138" s="41">
        <v>45486</v>
      </c>
      <c r="J138" s="75" t="s">
        <v>453</v>
      </c>
      <c r="K138" s="13">
        <v>12</v>
      </c>
      <c r="L138" s="13">
        <v>100</v>
      </c>
      <c r="M138" s="13" t="s">
        <v>16</v>
      </c>
      <c r="N138" s="13" t="s">
        <v>13</v>
      </c>
      <c r="O138" s="13" t="s">
        <v>603</v>
      </c>
      <c r="P138" s="13" t="s">
        <v>619</v>
      </c>
      <c r="Q138" s="13" t="s">
        <v>643</v>
      </c>
      <c r="R138" s="13" t="s">
        <v>700</v>
      </c>
      <c r="S138" s="13" t="s">
        <v>708</v>
      </c>
      <c r="T138" s="13" t="s">
        <v>711</v>
      </c>
      <c r="U138" s="13" t="s">
        <v>441</v>
      </c>
      <c r="X138" s="13">
        <v>1</v>
      </c>
      <c r="AB138" s="13">
        <f t="shared" si="4"/>
        <v>1</v>
      </c>
      <c r="AC138" s="42">
        <v>8.3333333333333339</v>
      </c>
      <c r="AD138" s="43">
        <f t="shared" si="5"/>
        <v>8.3333333333333339</v>
      </c>
      <c r="AF138" s="13" t="s">
        <v>267</v>
      </c>
      <c r="AG138" s="75" t="s">
        <v>729</v>
      </c>
      <c r="AI138" s="13" t="s">
        <v>441</v>
      </c>
      <c r="AJ138" s="13" t="s">
        <v>728</v>
      </c>
    </row>
    <row r="139" spans="1:36" ht="15" customHeight="1" x14ac:dyDescent="0.35">
      <c r="A139" s="13" t="s">
        <v>285</v>
      </c>
      <c r="B139" s="13" t="s">
        <v>259</v>
      </c>
      <c r="C139" s="13">
        <v>2024</v>
      </c>
      <c r="D139" s="13">
        <v>400</v>
      </c>
      <c r="E139" s="13" t="s">
        <v>297</v>
      </c>
      <c r="F139" s="13" t="s">
        <v>308</v>
      </c>
      <c r="G139" s="13" t="s">
        <v>866</v>
      </c>
      <c r="H139" s="13" t="s">
        <v>865</v>
      </c>
      <c r="I139" s="41">
        <v>45486</v>
      </c>
      <c r="J139" s="75" t="s">
        <v>453</v>
      </c>
      <c r="K139" s="13">
        <v>12</v>
      </c>
      <c r="L139" s="13">
        <v>100</v>
      </c>
      <c r="M139" s="13" t="s">
        <v>16</v>
      </c>
      <c r="N139" s="13" t="s">
        <v>13</v>
      </c>
      <c r="O139" s="13" t="s">
        <v>603</v>
      </c>
      <c r="P139" s="13" t="s">
        <v>619</v>
      </c>
      <c r="Q139" s="13" t="s">
        <v>643</v>
      </c>
      <c r="R139" s="13" t="s">
        <v>700</v>
      </c>
      <c r="S139" s="13" t="s">
        <v>708</v>
      </c>
      <c r="T139" s="13">
        <v>129935</v>
      </c>
      <c r="U139" s="13" t="s">
        <v>336</v>
      </c>
      <c r="X139" s="13">
        <v>1</v>
      </c>
      <c r="AB139" s="13">
        <f t="shared" si="4"/>
        <v>1</v>
      </c>
      <c r="AC139" s="42">
        <v>8.3333333333333339</v>
      </c>
      <c r="AD139" s="43">
        <f t="shared" si="5"/>
        <v>8.3333333333333339</v>
      </c>
      <c r="AE139" s="78">
        <v>1</v>
      </c>
      <c r="AF139" s="13" t="s">
        <v>267</v>
      </c>
      <c r="AG139" s="13">
        <v>6</v>
      </c>
      <c r="AI139" s="13" t="s">
        <v>336</v>
      </c>
    </row>
    <row r="140" spans="1:36" ht="15" customHeight="1" x14ac:dyDescent="0.35">
      <c r="A140" s="13" t="s">
        <v>285</v>
      </c>
      <c r="B140" s="13" t="s">
        <v>259</v>
      </c>
      <c r="C140" s="13">
        <v>2024</v>
      </c>
      <c r="D140" s="13">
        <v>400</v>
      </c>
      <c r="E140" s="13" t="s">
        <v>297</v>
      </c>
      <c r="F140" s="13" t="s">
        <v>308</v>
      </c>
      <c r="G140" s="13" t="s">
        <v>866</v>
      </c>
      <c r="H140" s="13" t="s">
        <v>865</v>
      </c>
      <c r="I140" s="41">
        <v>45486</v>
      </c>
      <c r="J140" s="75" t="s">
        <v>453</v>
      </c>
      <c r="K140" s="13">
        <v>12</v>
      </c>
      <c r="L140" s="13">
        <v>100</v>
      </c>
      <c r="M140" s="13" t="s">
        <v>16</v>
      </c>
      <c r="N140" s="13" t="s">
        <v>13</v>
      </c>
      <c r="O140" s="13" t="s">
        <v>603</v>
      </c>
      <c r="P140" s="13" t="s">
        <v>619</v>
      </c>
      <c r="Q140" s="13" t="s">
        <v>643</v>
      </c>
      <c r="R140" s="13" t="s">
        <v>700</v>
      </c>
      <c r="S140" s="13" t="s">
        <v>708</v>
      </c>
      <c r="T140" s="13">
        <v>129978</v>
      </c>
      <c r="U140" s="13" t="s">
        <v>586</v>
      </c>
      <c r="X140" s="13">
        <v>16</v>
      </c>
      <c r="AB140" s="13">
        <f t="shared" si="4"/>
        <v>16</v>
      </c>
      <c r="AC140" s="42">
        <v>8.3333333333333339</v>
      </c>
      <c r="AD140" s="43">
        <f t="shared" si="5"/>
        <v>133.33333333333334</v>
      </c>
      <c r="AE140" s="78">
        <v>1</v>
      </c>
      <c r="AF140" s="13" t="s">
        <v>269</v>
      </c>
      <c r="AG140" s="13">
        <v>6</v>
      </c>
      <c r="AI140" s="13" t="s">
        <v>586</v>
      </c>
    </row>
    <row r="141" spans="1:36" ht="15" customHeight="1" x14ac:dyDescent="0.35">
      <c r="A141" s="13" t="s">
        <v>285</v>
      </c>
      <c r="B141" s="13" t="s">
        <v>259</v>
      </c>
      <c r="C141" s="13">
        <v>2024</v>
      </c>
      <c r="D141" s="13">
        <v>400</v>
      </c>
      <c r="E141" s="13" t="s">
        <v>297</v>
      </c>
      <c r="F141" s="13" t="s">
        <v>308</v>
      </c>
      <c r="G141" s="13" t="s">
        <v>866</v>
      </c>
      <c r="H141" s="13" t="s">
        <v>865</v>
      </c>
      <c r="I141" s="41">
        <v>45486</v>
      </c>
      <c r="J141" s="75" t="s">
        <v>453</v>
      </c>
      <c r="K141" s="13">
        <v>12</v>
      </c>
      <c r="L141" s="13">
        <v>100</v>
      </c>
      <c r="M141" s="13" t="s">
        <v>16</v>
      </c>
      <c r="N141" s="13" t="s">
        <v>13</v>
      </c>
      <c r="O141" s="13" t="s">
        <v>603</v>
      </c>
      <c r="P141" s="13" t="s">
        <v>619</v>
      </c>
      <c r="Q141" s="13" t="s">
        <v>643</v>
      </c>
      <c r="R141" s="13" t="s">
        <v>701</v>
      </c>
      <c r="T141" s="13">
        <v>128463</v>
      </c>
      <c r="U141" s="13" t="s">
        <v>340</v>
      </c>
      <c r="X141" s="13">
        <v>3</v>
      </c>
      <c r="AB141" s="13">
        <f t="shared" si="4"/>
        <v>3</v>
      </c>
      <c r="AC141" s="42">
        <v>8.3333333333333339</v>
      </c>
      <c r="AD141" s="43">
        <f t="shared" si="5"/>
        <v>25</v>
      </c>
      <c r="AE141" s="78">
        <v>1</v>
      </c>
      <c r="AF141" s="13" t="s">
        <v>267</v>
      </c>
      <c r="AG141" s="13">
        <v>10</v>
      </c>
      <c r="AI141" s="13" t="s">
        <v>340</v>
      </c>
    </row>
    <row r="142" spans="1:36" ht="15" customHeight="1" x14ac:dyDescent="0.35">
      <c r="A142" s="13" t="s">
        <v>285</v>
      </c>
      <c r="B142" s="13" t="s">
        <v>259</v>
      </c>
      <c r="C142" s="13">
        <v>2024</v>
      </c>
      <c r="D142" s="13">
        <v>400</v>
      </c>
      <c r="E142" s="13" t="s">
        <v>297</v>
      </c>
      <c r="F142" s="13" t="s">
        <v>308</v>
      </c>
      <c r="G142" s="13" t="s">
        <v>866</v>
      </c>
      <c r="H142" s="13" t="s">
        <v>865</v>
      </c>
      <c r="I142" s="41">
        <v>45486</v>
      </c>
      <c r="J142" s="75" t="s">
        <v>453</v>
      </c>
      <c r="K142" s="13">
        <v>12</v>
      </c>
      <c r="L142" s="13">
        <v>100</v>
      </c>
      <c r="M142" s="13" t="s">
        <v>16</v>
      </c>
      <c r="N142" s="13" t="s">
        <v>13</v>
      </c>
      <c r="O142" s="13" t="s">
        <v>603</v>
      </c>
      <c r="P142" s="13" t="s">
        <v>619</v>
      </c>
      <c r="Q142" s="13" t="s">
        <v>643</v>
      </c>
      <c r="R142" s="13" t="s">
        <v>701</v>
      </c>
      <c r="T142" s="13">
        <v>129018</v>
      </c>
      <c r="U142" s="13" t="s">
        <v>337</v>
      </c>
      <c r="X142" s="13">
        <v>2</v>
      </c>
      <c r="AB142" s="13">
        <f t="shared" si="4"/>
        <v>2</v>
      </c>
      <c r="AC142" s="42">
        <v>8.3333333333333339</v>
      </c>
      <c r="AD142" s="43">
        <f t="shared" si="5"/>
        <v>16.666666666666668</v>
      </c>
      <c r="AE142" s="78">
        <v>1</v>
      </c>
      <c r="AF142" s="13" t="s">
        <v>267</v>
      </c>
      <c r="AG142" s="13">
        <v>8</v>
      </c>
      <c r="AI142" s="13" t="s">
        <v>337</v>
      </c>
    </row>
    <row r="143" spans="1:36" ht="15" customHeight="1" x14ac:dyDescent="0.35">
      <c r="A143" s="13" t="s">
        <v>285</v>
      </c>
      <c r="B143" s="13" t="s">
        <v>259</v>
      </c>
      <c r="C143" s="13">
        <v>2024</v>
      </c>
      <c r="D143" s="13">
        <v>400</v>
      </c>
      <c r="E143" s="13" t="s">
        <v>297</v>
      </c>
      <c r="F143" s="13" t="s">
        <v>308</v>
      </c>
      <c r="G143" s="13" t="s">
        <v>866</v>
      </c>
      <c r="H143" s="13" t="s">
        <v>865</v>
      </c>
      <c r="I143" s="41">
        <v>45486</v>
      </c>
      <c r="J143" s="75" t="s">
        <v>453</v>
      </c>
      <c r="K143" s="13">
        <v>12</v>
      </c>
      <c r="L143" s="13">
        <v>100</v>
      </c>
      <c r="M143" s="13" t="s">
        <v>16</v>
      </c>
      <c r="N143" s="13" t="s">
        <v>13</v>
      </c>
      <c r="O143" s="13" t="s">
        <v>603</v>
      </c>
      <c r="P143" s="13" t="s">
        <v>619</v>
      </c>
      <c r="Q143" s="13" t="s">
        <v>643</v>
      </c>
      <c r="R143" s="13" t="s">
        <v>699</v>
      </c>
      <c r="S143" s="13" t="s">
        <v>707</v>
      </c>
      <c r="T143" s="13">
        <v>128079</v>
      </c>
      <c r="U143" s="13" t="s">
        <v>335</v>
      </c>
      <c r="X143" s="13">
        <v>3</v>
      </c>
      <c r="AB143" s="13">
        <f t="shared" si="4"/>
        <v>3</v>
      </c>
      <c r="AC143" s="42">
        <v>8.3333333333333339</v>
      </c>
      <c r="AD143" s="43">
        <f t="shared" si="5"/>
        <v>25</v>
      </c>
      <c r="AE143" s="78">
        <v>1</v>
      </c>
      <c r="AF143" s="13" t="s">
        <v>266</v>
      </c>
      <c r="AG143" s="13">
        <v>8</v>
      </c>
      <c r="AI143" s="13" t="s">
        <v>335</v>
      </c>
    </row>
    <row r="144" spans="1:36" ht="15" customHeight="1" x14ac:dyDescent="0.35">
      <c r="A144" s="13" t="s">
        <v>285</v>
      </c>
      <c r="B144" s="13" t="s">
        <v>259</v>
      </c>
      <c r="C144" s="13">
        <v>2024</v>
      </c>
      <c r="D144" s="13">
        <v>400</v>
      </c>
      <c r="E144" s="13" t="s">
        <v>297</v>
      </c>
      <c r="F144" s="13" t="s">
        <v>308</v>
      </c>
      <c r="G144" s="13" t="s">
        <v>866</v>
      </c>
      <c r="H144" s="13" t="s">
        <v>865</v>
      </c>
      <c r="I144" s="41">
        <v>45486</v>
      </c>
      <c r="J144" s="75" t="s">
        <v>453</v>
      </c>
      <c r="K144" s="13">
        <v>12</v>
      </c>
      <c r="L144" s="13">
        <v>100</v>
      </c>
      <c r="M144" s="13" t="s">
        <v>16</v>
      </c>
      <c r="N144" s="13" t="s">
        <v>13</v>
      </c>
      <c r="O144" s="13" t="s">
        <v>603</v>
      </c>
      <c r="P144" s="13" t="s">
        <v>619</v>
      </c>
      <c r="Q144" s="13" t="s">
        <v>643</v>
      </c>
      <c r="R144" s="13" t="s">
        <v>699</v>
      </c>
      <c r="S144" s="13" t="s">
        <v>706</v>
      </c>
      <c r="T144" s="13">
        <v>128277</v>
      </c>
      <c r="U144" s="13" t="s">
        <v>436</v>
      </c>
      <c r="X144" s="13">
        <v>15</v>
      </c>
      <c r="AB144" s="13">
        <f t="shared" si="4"/>
        <v>15</v>
      </c>
      <c r="AC144" s="42">
        <v>8.3333333333333339</v>
      </c>
      <c r="AD144" s="43">
        <f t="shared" si="5"/>
        <v>125.00000000000001</v>
      </c>
      <c r="AE144" s="78">
        <v>1</v>
      </c>
      <c r="AF144" s="13" t="s">
        <v>266</v>
      </c>
      <c r="AG144" s="13">
        <v>9</v>
      </c>
      <c r="AI144" s="13" t="s">
        <v>436</v>
      </c>
    </row>
    <row r="145" spans="1:36" ht="15" customHeight="1" x14ac:dyDescent="0.35">
      <c r="A145" s="13" t="s">
        <v>285</v>
      </c>
      <c r="B145" s="13" t="s">
        <v>259</v>
      </c>
      <c r="C145" s="13">
        <v>2024</v>
      </c>
      <c r="D145" s="13">
        <v>400</v>
      </c>
      <c r="E145" s="13" t="s">
        <v>297</v>
      </c>
      <c r="F145" s="13" t="s">
        <v>308</v>
      </c>
      <c r="G145" s="13" t="s">
        <v>866</v>
      </c>
      <c r="H145" s="13" t="s">
        <v>865</v>
      </c>
      <c r="I145" s="41">
        <v>45486</v>
      </c>
      <c r="J145" s="75" t="s">
        <v>453</v>
      </c>
      <c r="K145" s="13">
        <v>12</v>
      </c>
      <c r="L145" s="13">
        <v>100</v>
      </c>
      <c r="M145" s="13" t="s">
        <v>19</v>
      </c>
      <c r="N145" s="13" t="s">
        <v>13</v>
      </c>
      <c r="O145" s="13" t="s">
        <v>603</v>
      </c>
      <c r="P145" s="13" t="s">
        <v>621</v>
      </c>
      <c r="Q145" s="13" t="s">
        <v>646</v>
      </c>
      <c r="R145" s="13" t="s">
        <v>691</v>
      </c>
      <c r="S145" s="13" t="s">
        <v>702</v>
      </c>
      <c r="T145" s="13">
        <v>112109</v>
      </c>
      <c r="U145" s="13" t="s">
        <v>346</v>
      </c>
      <c r="X145" s="13">
        <v>2</v>
      </c>
      <c r="AB145" s="13">
        <f t="shared" si="4"/>
        <v>2</v>
      </c>
      <c r="AC145" s="42">
        <v>8.3333333333333339</v>
      </c>
      <c r="AD145" s="43">
        <f t="shared" si="5"/>
        <v>16.666666666666668</v>
      </c>
      <c r="AE145" s="78">
        <v>1</v>
      </c>
      <c r="AF145" s="13" t="s">
        <v>266</v>
      </c>
      <c r="AG145" s="13">
        <v>5</v>
      </c>
      <c r="AI145" s="13" t="s">
        <v>346</v>
      </c>
    </row>
    <row r="146" spans="1:36" ht="15" customHeight="1" x14ac:dyDescent="0.35">
      <c r="A146" s="13" t="s">
        <v>285</v>
      </c>
      <c r="B146" s="13" t="s">
        <v>259</v>
      </c>
      <c r="C146" s="13">
        <v>2024</v>
      </c>
      <c r="D146" s="13">
        <v>400</v>
      </c>
      <c r="E146" s="13" t="s">
        <v>297</v>
      </c>
      <c r="F146" s="13" t="s">
        <v>308</v>
      </c>
      <c r="G146" s="13" t="s">
        <v>866</v>
      </c>
      <c r="H146" s="13" t="s">
        <v>865</v>
      </c>
      <c r="I146" s="41">
        <v>45486</v>
      </c>
      <c r="J146" s="75" t="s">
        <v>453</v>
      </c>
      <c r="K146" s="13">
        <v>12</v>
      </c>
      <c r="L146" s="13">
        <v>100</v>
      </c>
      <c r="M146" s="13" t="s">
        <v>19</v>
      </c>
      <c r="N146" s="13" t="s">
        <v>13</v>
      </c>
      <c r="O146" s="13" t="s">
        <v>603</v>
      </c>
      <c r="P146" s="13" t="s">
        <v>621</v>
      </c>
      <c r="Q146" s="13" t="s">
        <v>716</v>
      </c>
      <c r="T146" s="13">
        <v>114419</v>
      </c>
      <c r="U146" s="13" t="s">
        <v>413</v>
      </c>
      <c r="X146" s="13">
        <v>6</v>
      </c>
      <c r="AB146" s="13">
        <f t="shared" si="4"/>
        <v>6</v>
      </c>
      <c r="AC146" s="42">
        <v>8.3333333333333339</v>
      </c>
      <c r="AD146" s="43">
        <f t="shared" si="5"/>
        <v>50</v>
      </c>
      <c r="AE146" s="78">
        <v>1</v>
      </c>
      <c r="AF146" s="13" t="s">
        <v>712</v>
      </c>
      <c r="AG146" s="13" t="s">
        <v>712</v>
      </c>
      <c r="AI146" s="13" t="s">
        <v>413</v>
      </c>
    </row>
    <row r="147" spans="1:36" ht="15" customHeight="1" x14ac:dyDescent="0.35">
      <c r="A147" s="13" t="s">
        <v>285</v>
      </c>
      <c r="B147" s="13" t="s">
        <v>259</v>
      </c>
      <c r="C147" s="13">
        <v>2024</v>
      </c>
      <c r="D147" s="13">
        <v>400</v>
      </c>
      <c r="E147" s="13" t="s">
        <v>297</v>
      </c>
      <c r="F147" s="13" t="s">
        <v>308</v>
      </c>
      <c r="G147" s="13" t="s">
        <v>866</v>
      </c>
      <c r="H147" s="13" t="s">
        <v>865</v>
      </c>
      <c r="I147" s="41">
        <v>45486</v>
      </c>
      <c r="J147" s="75" t="s">
        <v>453</v>
      </c>
      <c r="K147" s="13">
        <v>12</v>
      </c>
      <c r="L147" s="13">
        <v>100</v>
      </c>
      <c r="M147" s="13" t="s">
        <v>16</v>
      </c>
      <c r="N147" s="13" t="s">
        <v>13</v>
      </c>
      <c r="O147" s="13" t="s">
        <v>603</v>
      </c>
      <c r="P147" s="13" t="s">
        <v>619</v>
      </c>
      <c r="Q147" s="13" t="s">
        <v>642</v>
      </c>
      <c r="R147" s="13" t="s">
        <v>689</v>
      </c>
      <c r="T147" s="13">
        <v>127338</v>
      </c>
      <c r="U147" s="13" t="s">
        <v>381</v>
      </c>
      <c r="X147" s="13">
        <v>10</v>
      </c>
      <c r="AB147" s="13">
        <f t="shared" si="4"/>
        <v>10</v>
      </c>
      <c r="AC147" s="42">
        <v>8.3333333333333339</v>
      </c>
      <c r="AD147" s="43">
        <f t="shared" si="5"/>
        <v>83.333333333333343</v>
      </c>
      <c r="AE147" s="78">
        <v>1</v>
      </c>
      <c r="AF147" s="13" t="s">
        <v>266</v>
      </c>
      <c r="AG147" s="13">
        <v>6</v>
      </c>
      <c r="AI147" s="13" t="s">
        <v>381</v>
      </c>
    </row>
    <row r="148" spans="1:36" ht="15" customHeight="1" x14ac:dyDescent="0.35">
      <c r="A148" s="13" t="s">
        <v>285</v>
      </c>
      <c r="B148" s="13" t="s">
        <v>259</v>
      </c>
      <c r="C148" s="13">
        <v>2024</v>
      </c>
      <c r="D148" s="13">
        <v>400</v>
      </c>
      <c r="E148" s="13" t="s">
        <v>297</v>
      </c>
      <c r="F148" s="13" t="s">
        <v>308</v>
      </c>
      <c r="G148" s="13" t="s">
        <v>866</v>
      </c>
      <c r="H148" s="13" t="s">
        <v>865</v>
      </c>
      <c r="I148" s="41">
        <v>45486</v>
      </c>
      <c r="J148" s="75" t="s">
        <v>453</v>
      </c>
      <c r="K148" s="13">
        <v>12</v>
      </c>
      <c r="L148" s="13">
        <v>100</v>
      </c>
      <c r="M148" s="13" t="s">
        <v>16</v>
      </c>
      <c r="N148" s="13" t="s">
        <v>13</v>
      </c>
      <c r="O148" s="13" t="s">
        <v>603</v>
      </c>
      <c r="P148" s="13" t="s">
        <v>619</v>
      </c>
      <c r="Q148" s="13" t="s">
        <v>642</v>
      </c>
      <c r="T148" s="13">
        <v>127076</v>
      </c>
      <c r="U148" s="13" t="s">
        <v>383</v>
      </c>
      <c r="Z148" s="13">
        <v>3</v>
      </c>
      <c r="AB148" s="13">
        <f t="shared" si="4"/>
        <v>3</v>
      </c>
      <c r="AC148" s="42">
        <v>8.3333333333333339</v>
      </c>
      <c r="AD148" s="43">
        <f t="shared" si="5"/>
        <v>25</v>
      </c>
      <c r="AF148" s="13" t="s">
        <v>266</v>
      </c>
      <c r="AG148" s="13">
        <v>6</v>
      </c>
      <c r="AI148" s="13" t="s">
        <v>383</v>
      </c>
    </row>
    <row r="149" spans="1:36" ht="15" customHeight="1" x14ac:dyDescent="0.35">
      <c r="A149" s="13" t="s">
        <v>285</v>
      </c>
      <c r="B149" s="13" t="s">
        <v>259</v>
      </c>
      <c r="C149" s="13">
        <v>2024</v>
      </c>
      <c r="D149" s="13">
        <v>400</v>
      </c>
      <c r="E149" s="13" t="s">
        <v>297</v>
      </c>
      <c r="F149" s="13" t="s">
        <v>308</v>
      </c>
      <c r="G149" s="13" t="s">
        <v>866</v>
      </c>
      <c r="H149" s="13" t="s">
        <v>865</v>
      </c>
      <c r="I149" s="41">
        <v>45486</v>
      </c>
      <c r="J149" s="75" t="s">
        <v>453</v>
      </c>
      <c r="K149" s="13">
        <v>12</v>
      </c>
      <c r="L149" s="13">
        <v>100</v>
      </c>
      <c r="M149" s="13" t="s">
        <v>16</v>
      </c>
      <c r="N149" s="13" t="s">
        <v>13</v>
      </c>
      <c r="O149" s="13" t="s">
        <v>603</v>
      </c>
      <c r="P149" s="13" t="s">
        <v>619</v>
      </c>
      <c r="Q149" s="13" t="s">
        <v>641</v>
      </c>
      <c r="R149" s="13" t="s">
        <v>688</v>
      </c>
      <c r="T149" s="13">
        <v>125904</v>
      </c>
      <c r="U149" s="13" t="s">
        <v>380</v>
      </c>
      <c r="X149" s="13">
        <v>11</v>
      </c>
      <c r="AB149" s="13">
        <f t="shared" si="4"/>
        <v>11</v>
      </c>
      <c r="AC149" s="42">
        <v>8.3333333333333339</v>
      </c>
      <c r="AD149" s="43">
        <f t="shared" si="5"/>
        <v>91.666666666666671</v>
      </c>
      <c r="AE149" s="78">
        <v>1</v>
      </c>
      <c r="AF149" s="13" t="s">
        <v>266</v>
      </c>
      <c r="AG149" s="13">
        <v>8</v>
      </c>
      <c r="AI149" s="13" t="s">
        <v>380</v>
      </c>
    </row>
    <row r="150" spans="1:36" ht="15" customHeight="1" x14ac:dyDescent="0.35">
      <c r="A150" s="13" t="s">
        <v>285</v>
      </c>
      <c r="B150" s="13" t="s">
        <v>259</v>
      </c>
      <c r="C150" s="13">
        <v>2024</v>
      </c>
      <c r="D150" s="13">
        <v>400</v>
      </c>
      <c r="E150" s="13" t="s">
        <v>297</v>
      </c>
      <c r="F150" s="13" t="s">
        <v>308</v>
      </c>
      <c r="G150" s="13" t="s">
        <v>866</v>
      </c>
      <c r="H150" s="13" t="s">
        <v>865</v>
      </c>
      <c r="I150" s="41">
        <v>45486</v>
      </c>
      <c r="J150" s="75" t="s">
        <v>453</v>
      </c>
      <c r="K150" s="13">
        <v>12</v>
      </c>
      <c r="L150" s="13">
        <v>100</v>
      </c>
      <c r="M150" s="13" t="s">
        <v>16</v>
      </c>
      <c r="N150" s="13" t="s">
        <v>13</v>
      </c>
      <c r="O150" s="13" t="s">
        <v>603</v>
      </c>
      <c r="P150" s="13" t="s">
        <v>619</v>
      </c>
      <c r="Q150" s="13" t="s">
        <v>641</v>
      </c>
      <c r="T150" s="13">
        <v>125886</v>
      </c>
      <c r="U150" s="13" t="s">
        <v>412</v>
      </c>
      <c r="Z150" s="13">
        <v>2</v>
      </c>
      <c r="AB150" s="13">
        <f t="shared" si="4"/>
        <v>2</v>
      </c>
      <c r="AC150" s="42">
        <v>8.3333333333333339</v>
      </c>
      <c r="AD150" s="43">
        <f t="shared" si="5"/>
        <v>16.666666666666668</v>
      </c>
      <c r="AF150" s="13" t="s">
        <v>266</v>
      </c>
      <c r="AG150" s="13">
        <v>8</v>
      </c>
      <c r="AI150" s="13" t="s">
        <v>412</v>
      </c>
    </row>
    <row r="151" spans="1:36" ht="15" customHeight="1" x14ac:dyDescent="0.35">
      <c r="A151" s="13" t="s">
        <v>285</v>
      </c>
      <c r="B151" s="13" t="s">
        <v>259</v>
      </c>
      <c r="C151" s="13">
        <v>2024</v>
      </c>
      <c r="D151" s="13">
        <v>400</v>
      </c>
      <c r="E151" s="13" t="s">
        <v>297</v>
      </c>
      <c r="F151" s="13" t="s">
        <v>308</v>
      </c>
      <c r="G151" s="13" t="s">
        <v>866</v>
      </c>
      <c r="H151" s="13" t="s">
        <v>865</v>
      </c>
      <c r="I151" s="41">
        <v>45486</v>
      </c>
      <c r="J151" s="75" t="s">
        <v>453</v>
      </c>
      <c r="K151" s="13">
        <v>12</v>
      </c>
      <c r="L151" s="13">
        <v>100</v>
      </c>
      <c r="M151" s="13" t="s">
        <v>16</v>
      </c>
      <c r="N151" s="13" t="s">
        <v>13</v>
      </c>
      <c r="O151" s="13" t="s">
        <v>603</v>
      </c>
      <c r="P151" s="13" t="s">
        <v>619</v>
      </c>
      <c r="Q151" s="13" t="s">
        <v>643</v>
      </c>
      <c r="T151" s="13">
        <v>127917</v>
      </c>
      <c r="U151" s="13" t="s">
        <v>333</v>
      </c>
      <c r="X151" s="13">
        <v>5</v>
      </c>
      <c r="Z151" s="13">
        <v>5</v>
      </c>
      <c r="AB151" s="13">
        <f t="shared" si="4"/>
        <v>10</v>
      </c>
      <c r="AC151" s="42">
        <v>8.3333333333333339</v>
      </c>
      <c r="AD151" s="43">
        <f t="shared" si="5"/>
        <v>83.333333333333343</v>
      </c>
      <c r="AF151" s="13" t="s">
        <v>267</v>
      </c>
      <c r="AG151" s="13">
        <v>8</v>
      </c>
      <c r="AH151" s="13" t="s">
        <v>828</v>
      </c>
      <c r="AI151" s="13" t="s">
        <v>333</v>
      </c>
    </row>
    <row r="152" spans="1:36" ht="15" customHeight="1" x14ac:dyDescent="0.35">
      <c r="A152" s="13" t="s">
        <v>285</v>
      </c>
      <c r="B152" s="13" t="s">
        <v>259</v>
      </c>
      <c r="C152" s="13">
        <v>2024</v>
      </c>
      <c r="D152" s="13">
        <v>400</v>
      </c>
      <c r="E152" s="13" t="s">
        <v>297</v>
      </c>
      <c r="F152" s="13" t="s">
        <v>308</v>
      </c>
      <c r="G152" s="13" t="s">
        <v>866</v>
      </c>
      <c r="H152" s="13" t="s">
        <v>865</v>
      </c>
      <c r="I152" s="41">
        <v>45486</v>
      </c>
      <c r="J152" s="75" t="s">
        <v>453</v>
      </c>
      <c r="K152" s="13">
        <v>12</v>
      </c>
      <c r="L152" s="13">
        <v>100</v>
      </c>
      <c r="M152" s="13" t="s">
        <v>14</v>
      </c>
      <c r="N152" s="13" t="s">
        <v>13</v>
      </c>
      <c r="O152" s="13" t="s">
        <v>603</v>
      </c>
      <c r="P152" s="13" t="s">
        <v>618</v>
      </c>
      <c r="Q152" s="13" t="s">
        <v>655</v>
      </c>
      <c r="T152" s="13">
        <v>100903</v>
      </c>
      <c r="U152" s="13" t="s">
        <v>396</v>
      </c>
      <c r="Y152" s="13">
        <v>1</v>
      </c>
      <c r="AB152" s="13">
        <f t="shared" si="4"/>
        <v>1</v>
      </c>
      <c r="AC152" s="42">
        <v>8.3333333333333339</v>
      </c>
      <c r="AD152" s="43">
        <f t="shared" si="5"/>
        <v>8.3333333333333339</v>
      </c>
      <c r="AE152" s="78">
        <v>1</v>
      </c>
      <c r="AF152" s="13" t="s">
        <v>267</v>
      </c>
      <c r="AG152" s="13">
        <v>7</v>
      </c>
      <c r="AI152" s="13" t="s">
        <v>396</v>
      </c>
    </row>
    <row r="153" spans="1:36" ht="15" customHeight="1" x14ac:dyDescent="0.35">
      <c r="A153" s="13" t="s">
        <v>285</v>
      </c>
      <c r="B153" s="13" t="s">
        <v>259</v>
      </c>
      <c r="C153" s="13">
        <v>2024</v>
      </c>
      <c r="D153" s="13">
        <v>400</v>
      </c>
      <c r="E153" s="13" t="s">
        <v>297</v>
      </c>
      <c r="F153" s="13" t="s">
        <v>308</v>
      </c>
      <c r="G153" s="13" t="s">
        <v>866</v>
      </c>
      <c r="H153" s="13" t="s">
        <v>865</v>
      </c>
      <c r="I153" s="41">
        <v>45486</v>
      </c>
      <c r="J153" s="75" t="s">
        <v>453</v>
      </c>
      <c r="K153" s="13">
        <v>12</v>
      </c>
      <c r="L153" s="13">
        <v>100</v>
      </c>
      <c r="M153" s="13" t="s">
        <v>14</v>
      </c>
      <c r="N153" s="13" t="s">
        <v>13</v>
      </c>
      <c r="O153" s="13" t="s">
        <v>603</v>
      </c>
      <c r="P153" s="13" t="s">
        <v>618</v>
      </c>
      <c r="T153" s="13">
        <v>100502</v>
      </c>
      <c r="U153" s="13" t="s">
        <v>379</v>
      </c>
      <c r="Y153" s="13">
        <v>1</v>
      </c>
      <c r="AB153" s="13">
        <f t="shared" si="4"/>
        <v>1</v>
      </c>
      <c r="AC153" s="42">
        <v>8.3333333333333339</v>
      </c>
      <c r="AD153" s="43">
        <f t="shared" si="5"/>
        <v>8.3333333333333339</v>
      </c>
      <c r="AF153" s="13" t="s">
        <v>712</v>
      </c>
      <c r="AG153" s="13">
        <v>1</v>
      </c>
      <c r="AH153" s="13" t="s">
        <v>742</v>
      </c>
      <c r="AI153" s="13" t="s">
        <v>379</v>
      </c>
    </row>
    <row r="154" spans="1:36" ht="15" customHeight="1" x14ac:dyDescent="0.35">
      <c r="A154" s="13" t="s">
        <v>285</v>
      </c>
      <c r="B154" s="13" t="s">
        <v>259</v>
      </c>
      <c r="C154" s="13">
        <v>2024</v>
      </c>
      <c r="D154" s="13">
        <v>400</v>
      </c>
      <c r="E154" s="13" t="s">
        <v>297</v>
      </c>
      <c r="F154" s="13" t="s">
        <v>308</v>
      </c>
      <c r="G154" s="13" t="s">
        <v>866</v>
      </c>
      <c r="H154" s="13" t="s">
        <v>865</v>
      </c>
      <c r="I154" s="41">
        <v>45486</v>
      </c>
      <c r="J154" s="75" t="s">
        <v>579</v>
      </c>
      <c r="K154" s="78">
        <v>100</v>
      </c>
      <c r="L154" s="13">
        <v>100</v>
      </c>
      <c r="M154" s="13" t="s">
        <v>22</v>
      </c>
      <c r="N154" s="13" t="s">
        <v>13</v>
      </c>
      <c r="O154" s="13" t="s">
        <v>603</v>
      </c>
      <c r="P154" s="13" t="s">
        <v>620</v>
      </c>
      <c r="Q154" s="13" t="s">
        <v>665</v>
      </c>
      <c r="T154" s="13">
        <v>103683</v>
      </c>
      <c r="U154" s="13" t="s">
        <v>347</v>
      </c>
      <c r="Y154" s="13">
        <v>1</v>
      </c>
      <c r="AB154" s="13">
        <f t="shared" si="4"/>
        <v>1</v>
      </c>
      <c r="AC154" s="42">
        <v>1</v>
      </c>
      <c r="AD154" s="43">
        <f t="shared" si="5"/>
        <v>1</v>
      </c>
      <c r="AE154" s="78">
        <v>1</v>
      </c>
      <c r="AF154" s="13" t="s">
        <v>266</v>
      </c>
      <c r="AG154" s="13">
        <v>8</v>
      </c>
      <c r="AH154" s="13" t="s">
        <v>758</v>
      </c>
      <c r="AI154" s="13" t="s">
        <v>347</v>
      </c>
    </row>
    <row r="155" spans="1:36" ht="15" customHeight="1" x14ac:dyDescent="0.35">
      <c r="A155" s="13" t="s">
        <v>285</v>
      </c>
      <c r="B155" s="13" t="s">
        <v>259</v>
      </c>
      <c r="C155" s="13">
        <v>2024</v>
      </c>
      <c r="D155" s="13">
        <v>400</v>
      </c>
      <c r="E155" s="13" t="s">
        <v>297</v>
      </c>
      <c r="F155" s="13" t="s">
        <v>308</v>
      </c>
      <c r="G155" s="13" t="s">
        <v>866</v>
      </c>
      <c r="H155" s="13" t="s">
        <v>865</v>
      </c>
      <c r="I155" s="41">
        <v>45486</v>
      </c>
      <c r="J155" s="75" t="s">
        <v>453</v>
      </c>
      <c r="K155" s="13">
        <v>12</v>
      </c>
      <c r="L155" s="13">
        <v>100</v>
      </c>
      <c r="M155" s="13" t="s">
        <v>22</v>
      </c>
      <c r="N155" s="13" t="s">
        <v>13</v>
      </c>
      <c r="O155" s="13" t="s">
        <v>603</v>
      </c>
      <c r="P155" s="13" t="s">
        <v>620</v>
      </c>
      <c r="Q155" s="13" t="s">
        <v>645</v>
      </c>
      <c r="R155" s="13" t="s">
        <v>843</v>
      </c>
      <c r="S155" s="13" t="s">
        <v>844</v>
      </c>
      <c r="T155" s="13">
        <v>1088832</v>
      </c>
      <c r="U155" s="13" t="s">
        <v>833</v>
      </c>
      <c r="Y155" s="13">
        <v>14</v>
      </c>
      <c r="AB155" s="13">
        <f t="shared" si="4"/>
        <v>14</v>
      </c>
      <c r="AC155" s="42">
        <v>8.3333333333333339</v>
      </c>
      <c r="AD155" s="43">
        <f t="shared" si="5"/>
        <v>116.66666666666667</v>
      </c>
      <c r="AE155" s="78">
        <v>1</v>
      </c>
      <c r="AF155" s="13" t="s">
        <v>266</v>
      </c>
      <c r="AG155" s="13">
        <v>8</v>
      </c>
      <c r="AI155" s="13" t="s">
        <v>400</v>
      </c>
      <c r="AJ155" s="13" t="s">
        <v>833</v>
      </c>
    </row>
    <row r="156" spans="1:36" ht="15" customHeight="1" x14ac:dyDescent="0.35">
      <c r="A156" s="13" t="s">
        <v>285</v>
      </c>
      <c r="B156" s="13" t="s">
        <v>259</v>
      </c>
      <c r="C156" s="13">
        <v>2024</v>
      </c>
      <c r="D156" s="13">
        <v>400</v>
      </c>
      <c r="E156" s="13" t="s">
        <v>297</v>
      </c>
      <c r="F156" s="13" t="s">
        <v>308</v>
      </c>
      <c r="G156" s="13" t="s">
        <v>866</v>
      </c>
      <c r="H156" s="13" t="s">
        <v>865</v>
      </c>
      <c r="I156" s="41">
        <v>45486</v>
      </c>
      <c r="J156" s="75" t="s">
        <v>453</v>
      </c>
      <c r="K156" s="13">
        <v>12</v>
      </c>
      <c r="L156" s="13">
        <v>100</v>
      </c>
      <c r="M156" s="13" t="s">
        <v>22</v>
      </c>
      <c r="N156" s="13" t="s">
        <v>13</v>
      </c>
      <c r="O156" s="13" t="s">
        <v>603</v>
      </c>
      <c r="P156" s="13" t="s">
        <v>620</v>
      </c>
      <c r="Q156" s="13" t="s">
        <v>644</v>
      </c>
      <c r="T156" s="13">
        <v>103557</v>
      </c>
      <c r="U156" s="13" t="s">
        <v>385</v>
      </c>
      <c r="Y156" s="13">
        <v>4</v>
      </c>
      <c r="AB156" s="13">
        <f t="shared" si="4"/>
        <v>4</v>
      </c>
      <c r="AC156" s="42">
        <v>8.3333333333333339</v>
      </c>
      <c r="AD156" s="43">
        <f t="shared" si="5"/>
        <v>33.333333333333336</v>
      </c>
      <c r="AE156" s="78">
        <v>1</v>
      </c>
      <c r="AF156" s="13" t="s">
        <v>266</v>
      </c>
      <c r="AG156" s="13">
        <v>1</v>
      </c>
      <c r="AI156" s="13" t="s">
        <v>385</v>
      </c>
    </row>
    <row r="157" spans="1:36" ht="15" customHeight="1" x14ac:dyDescent="0.35">
      <c r="A157" s="13" t="s">
        <v>285</v>
      </c>
      <c r="B157" s="13" t="s">
        <v>259</v>
      </c>
      <c r="C157" s="13">
        <v>2024</v>
      </c>
      <c r="D157" s="13">
        <v>400</v>
      </c>
      <c r="E157" s="13" t="s">
        <v>297</v>
      </c>
      <c r="F157" s="13" t="s">
        <v>308</v>
      </c>
      <c r="G157" s="13" t="s">
        <v>866</v>
      </c>
      <c r="H157" s="13" t="s">
        <v>865</v>
      </c>
      <c r="I157" s="41">
        <v>45486</v>
      </c>
      <c r="J157" s="75" t="s">
        <v>579</v>
      </c>
      <c r="K157" s="78">
        <v>100</v>
      </c>
      <c r="L157" s="13">
        <v>100</v>
      </c>
      <c r="M157" s="13" t="s">
        <v>97</v>
      </c>
      <c r="N157" s="13" t="s">
        <v>13</v>
      </c>
      <c r="O157" s="13" t="s">
        <v>603</v>
      </c>
      <c r="P157" s="13" t="s">
        <v>622</v>
      </c>
      <c r="Q157" s="13" t="s">
        <v>666</v>
      </c>
      <c r="R157" s="13" t="s">
        <v>697</v>
      </c>
      <c r="T157" s="13">
        <v>102015</v>
      </c>
      <c r="U157" s="13" t="s">
        <v>415</v>
      </c>
      <c r="Y157" s="13">
        <v>3</v>
      </c>
      <c r="AB157" s="13">
        <f t="shared" si="4"/>
        <v>3</v>
      </c>
      <c r="AC157" s="42">
        <v>1</v>
      </c>
      <c r="AD157" s="43">
        <f t="shared" si="5"/>
        <v>3</v>
      </c>
      <c r="AE157" s="78">
        <v>1</v>
      </c>
      <c r="AF157" s="13" t="s">
        <v>266</v>
      </c>
      <c r="AG157" s="13">
        <v>5</v>
      </c>
      <c r="AI157" s="13" t="s">
        <v>415</v>
      </c>
    </row>
    <row r="158" spans="1:36" ht="15" customHeight="1" x14ac:dyDescent="0.35">
      <c r="A158" s="13" t="s">
        <v>285</v>
      </c>
      <c r="B158" s="13" t="s">
        <v>259</v>
      </c>
      <c r="C158" s="13">
        <v>2024</v>
      </c>
      <c r="D158" s="13">
        <v>400</v>
      </c>
      <c r="E158" s="13" t="s">
        <v>297</v>
      </c>
      <c r="F158" s="13" t="s">
        <v>308</v>
      </c>
      <c r="G158" s="13" t="s">
        <v>866</v>
      </c>
      <c r="H158" s="13" t="s">
        <v>865</v>
      </c>
      <c r="I158" s="41">
        <v>45486</v>
      </c>
      <c r="J158" s="75" t="s">
        <v>453</v>
      </c>
      <c r="K158" s="13">
        <v>12</v>
      </c>
      <c r="L158" s="13">
        <v>100</v>
      </c>
      <c r="M158" s="13" t="s">
        <v>97</v>
      </c>
      <c r="N158" s="13" t="s">
        <v>13</v>
      </c>
      <c r="O158" s="13" t="s">
        <v>603</v>
      </c>
      <c r="P158" s="13" t="s">
        <v>622</v>
      </c>
      <c r="Q158" s="13" t="s">
        <v>657</v>
      </c>
      <c r="T158" s="13">
        <v>102061</v>
      </c>
      <c r="U158" s="13" t="s">
        <v>348</v>
      </c>
      <c r="Y158" s="13">
        <v>5</v>
      </c>
      <c r="AB158" s="13">
        <f t="shared" si="4"/>
        <v>5</v>
      </c>
      <c r="AC158" s="42">
        <v>8.3333333333333339</v>
      </c>
      <c r="AD158" s="43">
        <f t="shared" si="5"/>
        <v>41.666666666666671</v>
      </c>
      <c r="AF158" s="13" t="s">
        <v>266</v>
      </c>
      <c r="AG158" s="13">
        <v>6</v>
      </c>
      <c r="AH158" s="13" t="s">
        <v>741</v>
      </c>
      <c r="AI158" s="13" t="s">
        <v>348</v>
      </c>
    </row>
    <row r="159" spans="1:36" ht="15" customHeight="1" x14ac:dyDescent="0.35">
      <c r="A159" s="13" t="s">
        <v>285</v>
      </c>
      <c r="B159" s="13" t="s">
        <v>259</v>
      </c>
      <c r="C159" s="13">
        <v>2024</v>
      </c>
      <c r="D159" s="13">
        <v>400</v>
      </c>
      <c r="E159" s="13" t="s">
        <v>297</v>
      </c>
      <c r="F159" s="13" t="s">
        <v>308</v>
      </c>
      <c r="G159" s="13" t="s">
        <v>866</v>
      </c>
      <c r="H159" s="13" t="s">
        <v>865</v>
      </c>
      <c r="I159" s="41">
        <v>45486</v>
      </c>
      <c r="J159" s="75" t="s">
        <v>579</v>
      </c>
      <c r="K159" s="78">
        <v>100</v>
      </c>
      <c r="L159" s="13">
        <v>100</v>
      </c>
      <c r="M159" s="13" t="s">
        <v>97</v>
      </c>
      <c r="N159" s="13" t="s">
        <v>13</v>
      </c>
      <c r="O159" s="13" t="s">
        <v>603</v>
      </c>
      <c r="P159" s="13" t="s">
        <v>622</v>
      </c>
      <c r="Q159" s="13" t="s">
        <v>657</v>
      </c>
      <c r="T159" s="13">
        <v>102068</v>
      </c>
      <c r="U159" s="13" t="s">
        <v>845</v>
      </c>
      <c r="Y159" s="13">
        <v>3</v>
      </c>
      <c r="AB159" s="13">
        <f t="shared" si="4"/>
        <v>3</v>
      </c>
      <c r="AC159" s="42">
        <v>1</v>
      </c>
      <c r="AD159" s="43">
        <f t="shared" si="5"/>
        <v>3</v>
      </c>
      <c r="AE159" s="78">
        <v>1</v>
      </c>
      <c r="AF159" s="13" t="s">
        <v>266</v>
      </c>
      <c r="AG159" s="13">
        <v>6</v>
      </c>
      <c r="AI159" s="13" t="s">
        <v>348</v>
      </c>
      <c r="AJ159" s="13" t="s">
        <v>414</v>
      </c>
    </row>
    <row r="160" spans="1:36" ht="15" customHeight="1" x14ac:dyDescent="0.35">
      <c r="A160" s="13" t="s">
        <v>285</v>
      </c>
      <c r="B160" s="13" t="s">
        <v>259</v>
      </c>
      <c r="C160" s="13">
        <v>2024</v>
      </c>
      <c r="D160" s="13">
        <v>400</v>
      </c>
      <c r="E160" s="13" t="s">
        <v>297</v>
      </c>
      <c r="F160" s="13" t="s">
        <v>308</v>
      </c>
      <c r="G160" s="13" t="s">
        <v>866</v>
      </c>
      <c r="H160" s="13" t="s">
        <v>865</v>
      </c>
      <c r="I160" s="41">
        <v>45486</v>
      </c>
      <c r="J160" s="75" t="s">
        <v>453</v>
      </c>
      <c r="K160" s="13">
        <v>12</v>
      </c>
      <c r="L160" s="13">
        <v>100</v>
      </c>
      <c r="M160" s="13" t="s">
        <v>97</v>
      </c>
      <c r="N160" s="13" t="s">
        <v>13</v>
      </c>
      <c r="O160" s="13" t="s">
        <v>603</v>
      </c>
      <c r="P160" s="13" t="s">
        <v>622</v>
      </c>
      <c r="T160" s="13">
        <v>102042</v>
      </c>
      <c r="U160" s="13" t="s">
        <v>343</v>
      </c>
      <c r="Y160" s="13">
        <v>14</v>
      </c>
      <c r="AB160" s="13">
        <f t="shared" si="4"/>
        <v>14</v>
      </c>
      <c r="AC160" s="42">
        <v>8.3333333333333339</v>
      </c>
      <c r="AD160" s="43">
        <f t="shared" si="5"/>
        <v>116.66666666666667</v>
      </c>
      <c r="AF160" s="13" t="s">
        <v>266</v>
      </c>
      <c r="AG160" s="13">
        <v>8</v>
      </c>
      <c r="AH160" s="13" t="s">
        <v>742</v>
      </c>
      <c r="AI160" s="13" t="s">
        <v>427</v>
      </c>
      <c r="AJ160" s="13" t="s">
        <v>343</v>
      </c>
    </row>
    <row r="161" spans="1:35" ht="15" customHeight="1" x14ac:dyDescent="0.35">
      <c r="A161" s="13" t="s">
        <v>285</v>
      </c>
      <c r="B161" s="13" t="s">
        <v>259</v>
      </c>
      <c r="C161" s="13">
        <v>2024</v>
      </c>
      <c r="D161" s="13">
        <v>400</v>
      </c>
      <c r="E161" s="13" t="s">
        <v>297</v>
      </c>
      <c r="F161" s="13" t="s">
        <v>308</v>
      </c>
      <c r="G161" s="13" t="s">
        <v>866</v>
      </c>
      <c r="H161" s="13" t="s">
        <v>865</v>
      </c>
      <c r="I161" s="41">
        <v>45486</v>
      </c>
      <c r="J161" s="75" t="s">
        <v>453</v>
      </c>
      <c r="K161" s="13">
        <v>12</v>
      </c>
      <c r="L161" s="13">
        <v>100</v>
      </c>
      <c r="M161" s="13" t="s">
        <v>23</v>
      </c>
      <c r="N161" s="13" t="s">
        <v>13</v>
      </c>
      <c r="O161" s="13" t="s">
        <v>603</v>
      </c>
      <c r="P161" s="13" t="s">
        <v>625</v>
      </c>
      <c r="Q161" s="13" t="s">
        <v>663</v>
      </c>
      <c r="R161" s="13" t="s">
        <v>695</v>
      </c>
      <c r="S161" s="13" t="s">
        <v>704</v>
      </c>
      <c r="T161" s="13">
        <v>115779</v>
      </c>
      <c r="U161" s="13" t="s">
        <v>410</v>
      </c>
      <c r="X161" s="13">
        <v>1</v>
      </c>
      <c r="AB161" s="13">
        <f t="shared" si="4"/>
        <v>1</v>
      </c>
      <c r="AC161" s="42">
        <v>8.3333333333333339</v>
      </c>
      <c r="AD161" s="43">
        <f t="shared" si="5"/>
        <v>8.3333333333333339</v>
      </c>
      <c r="AE161" s="78">
        <v>1</v>
      </c>
      <c r="AF161" s="13" t="s">
        <v>267</v>
      </c>
      <c r="AG161" s="13">
        <v>3</v>
      </c>
      <c r="AI161" s="13" t="s">
        <v>410</v>
      </c>
    </row>
    <row r="162" spans="1:35" ht="15" customHeight="1" x14ac:dyDescent="0.35">
      <c r="A162" s="13" t="s">
        <v>285</v>
      </c>
      <c r="B162" s="13" t="s">
        <v>259</v>
      </c>
      <c r="C162" s="13">
        <v>2024</v>
      </c>
      <c r="D162" s="13">
        <v>400</v>
      </c>
      <c r="E162" s="13" t="s">
        <v>297</v>
      </c>
      <c r="F162" s="13" t="s">
        <v>308</v>
      </c>
      <c r="G162" s="13" t="s">
        <v>866</v>
      </c>
      <c r="H162" s="13" t="s">
        <v>865</v>
      </c>
      <c r="I162" s="41">
        <v>45486</v>
      </c>
      <c r="J162" s="75" t="s">
        <v>453</v>
      </c>
      <c r="K162" s="13">
        <v>12</v>
      </c>
      <c r="L162" s="13">
        <v>100</v>
      </c>
      <c r="M162" s="13" t="s">
        <v>23</v>
      </c>
      <c r="N162" s="13" t="s">
        <v>13</v>
      </c>
      <c r="O162" s="13" t="s">
        <v>603</v>
      </c>
      <c r="P162" s="13" t="s">
        <v>625</v>
      </c>
      <c r="Q162" s="13" t="s">
        <v>664</v>
      </c>
      <c r="R162" s="13" t="s">
        <v>696</v>
      </c>
      <c r="T162" s="13">
        <v>116565</v>
      </c>
      <c r="U162" s="13" t="s">
        <v>411</v>
      </c>
      <c r="X162" s="13">
        <v>1</v>
      </c>
      <c r="AB162" s="13">
        <f t="shared" si="4"/>
        <v>1</v>
      </c>
      <c r="AC162" s="42">
        <v>8.3333333333333339</v>
      </c>
      <c r="AD162" s="43">
        <f t="shared" si="5"/>
        <v>8.3333333333333339</v>
      </c>
      <c r="AE162" s="78">
        <v>1</v>
      </c>
      <c r="AF162" s="13" t="s">
        <v>268</v>
      </c>
      <c r="AG162" s="13">
        <v>6</v>
      </c>
      <c r="AI162" s="13" t="s">
        <v>411</v>
      </c>
    </row>
    <row r="163" spans="1:35" ht="15" customHeight="1" x14ac:dyDescent="0.35">
      <c r="A163" s="13" t="s">
        <v>285</v>
      </c>
      <c r="B163" s="13" t="s">
        <v>259</v>
      </c>
      <c r="C163" s="13">
        <v>2024</v>
      </c>
      <c r="D163" s="13">
        <v>400</v>
      </c>
      <c r="E163" s="13" t="s">
        <v>297</v>
      </c>
      <c r="F163" s="13" t="s">
        <v>308</v>
      </c>
      <c r="G163" s="13" t="s">
        <v>866</v>
      </c>
      <c r="H163" s="13" t="s">
        <v>865</v>
      </c>
      <c r="I163" s="41">
        <v>45486</v>
      </c>
      <c r="J163" s="75" t="s">
        <v>579</v>
      </c>
      <c r="K163" s="78">
        <v>100</v>
      </c>
      <c r="L163" s="13">
        <v>100</v>
      </c>
      <c r="M163" s="13" t="s">
        <v>23</v>
      </c>
      <c r="N163" s="13" t="s">
        <v>13</v>
      </c>
      <c r="O163" s="13" t="s">
        <v>603</v>
      </c>
      <c r="P163" s="13" t="s">
        <v>625</v>
      </c>
      <c r="Q163" s="13" t="s">
        <v>658</v>
      </c>
      <c r="R163" s="13" t="s">
        <v>694</v>
      </c>
      <c r="S163" s="13" t="s">
        <v>703</v>
      </c>
      <c r="T163" s="13">
        <v>116069</v>
      </c>
      <c r="U163" s="13" t="s">
        <v>403</v>
      </c>
      <c r="X163" s="13">
        <v>1</v>
      </c>
      <c r="AB163" s="13">
        <f t="shared" si="4"/>
        <v>1</v>
      </c>
      <c r="AC163" s="42">
        <v>1</v>
      </c>
      <c r="AD163" s="43">
        <f t="shared" si="5"/>
        <v>1</v>
      </c>
      <c r="AE163" s="78">
        <v>1</v>
      </c>
      <c r="AF163" s="13" t="s">
        <v>268</v>
      </c>
      <c r="AG163" s="13">
        <v>3</v>
      </c>
      <c r="AI163" s="13" t="s">
        <v>403</v>
      </c>
    </row>
    <row r="164" spans="1:35" ht="15" customHeight="1" x14ac:dyDescent="0.35">
      <c r="A164" s="13" t="s">
        <v>285</v>
      </c>
      <c r="B164" s="13" t="s">
        <v>259</v>
      </c>
      <c r="C164" s="13">
        <v>2024</v>
      </c>
      <c r="D164" s="13">
        <v>400</v>
      </c>
      <c r="E164" s="13" t="s">
        <v>297</v>
      </c>
      <c r="F164" s="13" t="s">
        <v>308</v>
      </c>
      <c r="G164" s="13" t="s">
        <v>866</v>
      </c>
      <c r="H164" s="13" t="s">
        <v>865</v>
      </c>
      <c r="I164" s="41">
        <v>45486</v>
      </c>
      <c r="J164" s="75" t="s">
        <v>453</v>
      </c>
      <c r="K164" s="13">
        <v>12</v>
      </c>
      <c r="L164" s="13">
        <v>100</v>
      </c>
      <c r="M164" s="13" t="s">
        <v>51</v>
      </c>
      <c r="N164" s="13" t="s">
        <v>597</v>
      </c>
      <c r="O164" s="13" t="s">
        <v>606</v>
      </c>
      <c r="P164" s="13" t="s">
        <v>626</v>
      </c>
      <c r="Q164" s="13" t="s">
        <v>659</v>
      </c>
      <c r="T164" s="13">
        <v>50845</v>
      </c>
      <c r="U164" s="13" t="s">
        <v>351</v>
      </c>
      <c r="V164" s="13">
        <v>4</v>
      </c>
      <c r="AB164" s="13">
        <f t="shared" si="4"/>
        <v>4</v>
      </c>
      <c r="AC164" s="42">
        <v>8.3333333333333339</v>
      </c>
      <c r="AD164" s="43">
        <f t="shared" si="5"/>
        <v>33.333333333333336</v>
      </c>
      <c r="AE164" s="78">
        <v>1</v>
      </c>
      <c r="AF164" s="13" t="s">
        <v>266</v>
      </c>
      <c r="AG164" s="13">
        <v>5</v>
      </c>
      <c r="AI164" s="13" t="s">
        <v>351</v>
      </c>
    </row>
    <row r="165" spans="1:35" ht="15" customHeight="1" x14ac:dyDescent="0.35">
      <c r="A165" s="13" t="s">
        <v>285</v>
      </c>
      <c r="B165" s="13" t="s">
        <v>259</v>
      </c>
      <c r="C165" s="13">
        <v>2024</v>
      </c>
      <c r="D165" s="13">
        <v>400</v>
      </c>
      <c r="E165" s="13" t="s">
        <v>297</v>
      </c>
      <c r="F165" s="13" t="s">
        <v>308</v>
      </c>
      <c r="G165" s="13" t="s">
        <v>866</v>
      </c>
      <c r="H165" s="13" t="s">
        <v>865</v>
      </c>
      <c r="I165" s="41">
        <v>45486</v>
      </c>
      <c r="J165" s="75" t="s">
        <v>453</v>
      </c>
      <c r="K165" s="13">
        <v>12</v>
      </c>
      <c r="L165" s="13">
        <v>100</v>
      </c>
      <c r="M165" s="13" t="s">
        <v>31</v>
      </c>
      <c r="N165" s="13" t="s">
        <v>598</v>
      </c>
      <c r="T165" s="13">
        <v>53963</v>
      </c>
      <c r="U165" s="13" t="s">
        <v>416</v>
      </c>
      <c r="W165" s="13">
        <v>1</v>
      </c>
      <c r="AB165" s="13">
        <f t="shared" si="4"/>
        <v>1</v>
      </c>
      <c r="AC165" s="42">
        <v>8.3333333333333339</v>
      </c>
      <c r="AD165" s="43">
        <f t="shared" si="5"/>
        <v>8.3333333333333339</v>
      </c>
      <c r="AE165" s="78">
        <v>1</v>
      </c>
      <c r="AF165" s="13" t="s">
        <v>266</v>
      </c>
      <c r="AG165" s="13">
        <v>4</v>
      </c>
      <c r="AI165" s="13" t="s">
        <v>416</v>
      </c>
    </row>
    <row r="166" spans="1:35" ht="15" customHeight="1" x14ac:dyDescent="0.35">
      <c r="A166" s="13" t="s">
        <v>285</v>
      </c>
      <c r="B166" s="13" t="s">
        <v>259</v>
      </c>
      <c r="C166" s="13">
        <v>2024</v>
      </c>
      <c r="D166" s="13">
        <v>400</v>
      </c>
      <c r="E166" s="13" t="s">
        <v>297</v>
      </c>
      <c r="F166" s="13" t="s">
        <v>308</v>
      </c>
      <c r="G166" s="13" t="s">
        <v>866</v>
      </c>
      <c r="H166" s="13" t="s">
        <v>865</v>
      </c>
      <c r="I166" s="41">
        <v>45486</v>
      </c>
      <c r="J166" s="75" t="s">
        <v>453</v>
      </c>
      <c r="K166" s="13">
        <v>12</v>
      </c>
      <c r="L166" s="13">
        <v>100</v>
      </c>
      <c r="M166" s="13" t="s">
        <v>25</v>
      </c>
      <c r="N166" s="13" t="s">
        <v>24</v>
      </c>
      <c r="O166" s="13" t="s">
        <v>607</v>
      </c>
      <c r="P166" s="61" t="s">
        <v>713</v>
      </c>
      <c r="Q166" s="13" t="s">
        <v>714</v>
      </c>
      <c r="T166" s="13">
        <v>81388</v>
      </c>
      <c r="U166" s="13" t="s">
        <v>715</v>
      </c>
      <c r="W166" s="13">
        <v>1</v>
      </c>
      <c r="AB166" s="13">
        <f t="shared" si="4"/>
        <v>1</v>
      </c>
      <c r="AC166" s="42">
        <v>8.3333333333333339</v>
      </c>
      <c r="AD166" s="43">
        <f t="shared" si="5"/>
        <v>8.3333333333333339</v>
      </c>
      <c r="AE166" s="78">
        <v>1</v>
      </c>
      <c r="AF166" s="13" t="s">
        <v>267</v>
      </c>
      <c r="AG166" s="13">
        <v>8</v>
      </c>
      <c r="AI166" s="13" t="s">
        <v>715</v>
      </c>
    </row>
    <row r="167" spans="1:35" ht="15" customHeight="1" x14ac:dyDescent="0.35">
      <c r="A167" s="13" t="s">
        <v>285</v>
      </c>
      <c r="B167" s="13" t="s">
        <v>259</v>
      </c>
      <c r="C167" s="13">
        <v>2024</v>
      </c>
      <c r="D167" s="13">
        <v>400</v>
      </c>
      <c r="E167" s="13" t="s">
        <v>297</v>
      </c>
      <c r="F167" s="13" t="s">
        <v>308</v>
      </c>
      <c r="G167" s="13" t="s">
        <v>866</v>
      </c>
      <c r="H167" s="13" t="s">
        <v>865</v>
      </c>
      <c r="I167" s="41">
        <v>45486</v>
      </c>
      <c r="J167" s="75" t="s">
        <v>453</v>
      </c>
      <c r="K167" s="13">
        <v>12</v>
      </c>
      <c r="L167" s="13">
        <v>100</v>
      </c>
      <c r="M167" s="13" t="s">
        <v>25</v>
      </c>
      <c r="N167" s="13" t="s">
        <v>24</v>
      </c>
      <c r="O167" s="13" t="s">
        <v>607</v>
      </c>
      <c r="T167" s="13">
        <v>79118</v>
      </c>
      <c r="U167" s="13" t="s">
        <v>424</v>
      </c>
      <c r="V167" s="13">
        <v>2</v>
      </c>
      <c r="W167" s="13">
        <v>5</v>
      </c>
      <c r="AB167" s="13">
        <f t="shared" si="4"/>
        <v>7</v>
      </c>
      <c r="AC167" s="42">
        <v>8.3333333333333339</v>
      </c>
      <c r="AD167" s="43">
        <f t="shared" si="5"/>
        <v>58.333333333333336</v>
      </c>
      <c r="AF167" s="13" t="s">
        <v>267</v>
      </c>
      <c r="AG167" s="13">
        <v>8</v>
      </c>
      <c r="AI167" s="13" t="s">
        <v>424</v>
      </c>
    </row>
    <row r="168" spans="1:35" ht="15" customHeight="1" x14ac:dyDescent="0.35">
      <c r="A168" s="13" t="s">
        <v>285</v>
      </c>
      <c r="B168" s="13" t="s">
        <v>259</v>
      </c>
      <c r="C168" s="13">
        <v>2024</v>
      </c>
      <c r="D168" s="13">
        <v>400</v>
      </c>
      <c r="E168" s="13" t="s">
        <v>297</v>
      </c>
      <c r="F168" s="13" t="s">
        <v>308</v>
      </c>
      <c r="G168" s="13" t="s">
        <v>866</v>
      </c>
      <c r="H168" s="13" t="s">
        <v>865</v>
      </c>
      <c r="I168" s="41">
        <v>45486</v>
      </c>
      <c r="J168" s="75" t="s">
        <v>579</v>
      </c>
      <c r="K168" s="78">
        <v>100</v>
      </c>
      <c r="L168" s="13">
        <v>100</v>
      </c>
      <c r="M168" s="13" t="s">
        <v>34</v>
      </c>
      <c r="N168" s="13" t="s">
        <v>24</v>
      </c>
      <c r="O168" s="13" t="s">
        <v>604</v>
      </c>
      <c r="P168" s="13" t="s">
        <v>623</v>
      </c>
      <c r="Q168" s="13" t="s">
        <v>667</v>
      </c>
      <c r="T168" s="13">
        <v>76487</v>
      </c>
      <c r="U168" s="13" t="s">
        <v>846</v>
      </c>
      <c r="V168" s="13">
        <v>5</v>
      </c>
      <c r="AB168" s="13">
        <f t="shared" si="4"/>
        <v>5</v>
      </c>
      <c r="AC168" s="42">
        <v>1</v>
      </c>
      <c r="AD168" s="43">
        <f t="shared" si="5"/>
        <v>5</v>
      </c>
      <c r="AE168" s="78">
        <v>1</v>
      </c>
      <c r="AF168" s="13" t="s">
        <v>267</v>
      </c>
      <c r="AG168" s="13">
        <v>6</v>
      </c>
      <c r="AI168" s="13" t="s">
        <v>584</v>
      </c>
    </row>
    <row r="169" spans="1:35" ht="15" customHeight="1" x14ac:dyDescent="0.35">
      <c r="A169" s="13" t="s">
        <v>285</v>
      </c>
      <c r="B169" s="13" t="s">
        <v>259</v>
      </c>
      <c r="C169" s="13">
        <v>2024</v>
      </c>
      <c r="D169" s="13">
        <v>400</v>
      </c>
      <c r="E169" s="13" t="s">
        <v>297</v>
      </c>
      <c r="F169" s="13" t="s">
        <v>308</v>
      </c>
      <c r="G169" s="13" t="s">
        <v>866</v>
      </c>
      <c r="H169" s="13" t="s">
        <v>865</v>
      </c>
      <c r="I169" s="41">
        <v>45486</v>
      </c>
      <c r="J169" s="75" t="s">
        <v>453</v>
      </c>
      <c r="K169" s="13">
        <v>12</v>
      </c>
      <c r="L169" s="13">
        <v>100</v>
      </c>
      <c r="M169" s="13" t="s">
        <v>34</v>
      </c>
      <c r="N169" s="13" t="s">
        <v>24</v>
      </c>
      <c r="O169" s="13" t="s">
        <v>604</v>
      </c>
      <c r="P169" s="13" t="s">
        <v>623</v>
      </c>
      <c r="Q169" s="13" t="s">
        <v>667</v>
      </c>
      <c r="T169" s="13">
        <v>76483</v>
      </c>
      <c r="U169" s="13" t="s">
        <v>417</v>
      </c>
      <c r="W169" s="13">
        <v>2</v>
      </c>
      <c r="AB169" s="13">
        <f t="shared" si="4"/>
        <v>2</v>
      </c>
      <c r="AC169" s="42">
        <v>8.3333333333333339</v>
      </c>
      <c r="AD169" s="43">
        <f t="shared" si="5"/>
        <v>16.666666666666668</v>
      </c>
      <c r="AF169" s="13" t="s">
        <v>267</v>
      </c>
      <c r="AG169" s="13">
        <v>6</v>
      </c>
      <c r="AI169" s="13" t="s">
        <v>417</v>
      </c>
    </row>
    <row r="170" spans="1:35" ht="15" customHeight="1" x14ac:dyDescent="0.35">
      <c r="A170" s="13" t="s">
        <v>285</v>
      </c>
      <c r="B170" s="13" t="s">
        <v>259</v>
      </c>
      <c r="C170" s="13">
        <v>2024</v>
      </c>
      <c r="D170" s="13">
        <v>400</v>
      </c>
      <c r="E170" s="13" t="s">
        <v>297</v>
      </c>
      <c r="F170" s="13" t="s">
        <v>308</v>
      </c>
      <c r="G170" s="13" t="s">
        <v>866</v>
      </c>
      <c r="H170" s="13" t="s">
        <v>865</v>
      </c>
      <c r="I170" s="41">
        <v>45486</v>
      </c>
      <c r="J170" s="75" t="s">
        <v>453</v>
      </c>
      <c r="K170" s="13">
        <v>12</v>
      </c>
      <c r="L170" s="13">
        <v>100</v>
      </c>
      <c r="M170" s="13" t="s">
        <v>34</v>
      </c>
      <c r="N170" s="13" t="s">
        <v>24</v>
      </c>
      <c r="O170" s="13" t="s">
        <v>604</v>
      </c>
      <c r="P170" s="13" t="s">
        <v>623</v>
      </c>
      <c r="Q170" s="13" t="s">
        <v>649</v>
      </c>
      <c r="T170" s="13">
        <v>76591</v>
      </c>
      <c r="U170" s="13" t="s">
        <v>388</v>
      </c>
      <c r="V170" s="13">
        <v>6</v>
      </c>
      <c r="W170" s="13">
        <v>3</v>
      </c>
      <c r="AB170" s="13">
        <f t="shared" si="4"/>
        <v>9</v>
      </c>
      <c r="AC170" s="42">
        <v>8.3333333333333339</v>
      </c>
      <c r="AD170" s="43">
        <f t="shared" si="5"/>
        <v>75</v>
      </c>
      <c r="AE170" s="78">
        <v>1</v>
      </c>
      <c r="AF170" s="13" t="s">
        <v>270</v>
      </c>
      <c r="AG170" s="13">
        <v>7</v>
      </c>
      <c r="AI170" s="13" t="s">
        <v>388</v>
      </c>
    </row>
    <row r="171" spans="1:35" ht="15" customHeight="1" x14ac:dyDescent="0.35">
      <c r="A171" s="13" t="s">
        <v>285</v>
      </c>
      <c r="B171" s="13" t="s">
        <v>259</v>
      </c>
      <c r="C171" s="13">
        <v>2024</v>
      </c>
      <c r="D171" s="13">
        <v>400</v>
      </c>
      <c r="E171" s="13" t="s">
        <v>297</v>
      </c>
      <c r="F171" s="13" t="s">
        <v>308</v>
      </c>
      <c r="G171" s="13" t="s">
        <v>866</v>
      </c>
      <c r="H171" s="13" t="s">
        <v>865</v>
      </c>
      <c r="I171" s="41">
        <v>45486</v>
      </c>
      <c r="J171" s="75" t="s">
        <v>453</v>
      </c>
      <c r="K171" s="13">
        <v>12</v>
      </c>
      <c r="L171" s="13">
        <v>100</v>
      </c>
      <c r="M171" s="13" t="s">
        <v>34</v>
      </c>
      <c r="N171" s="13" t="s">
        <v>24</v>
      </c>
      <c r="O171" s="13" t="s">
        <v>604</v>
      </c>
      <c r="T171" s="13">
        <v>69459</v>
      </c>
      <c r="U171" s="13" t="s">
        <v>389</v>
      </c>
      <c r="V171" s="13">
        <v>1</v>
      </c>
      <c r="W171" s="13">
        <v>10</v>
      </c>
      <c r="AB171" s="13">
        <f t="shared" si="4"/>
        <v>11</v>
      </c>
      <c r="AC171" s="42">
        <v>8.3333333333333339</v>
      </c>
      <c r="AD171" s="43">
        <f t="shared" si="5"/>
        <v>91.666666666666671</v>
      </c>
      <c r="AF171" s="13" t="s">
        <v>270</v>
      </c>
      <c r="AG171" s="13">
        <v>7</v>
      </c>
      <c r="AH171" s="13" t="s">
        <v>745</v>
      </c>
      <c r="AI171" s="13" t="s">
        <v>389</v>
      </c>
    </row>
    <row r="172" spans="1:35" ht="15" customHeight="1" x14ac:dyDescent="0.35">
      <c r="A172" s="13" t="s">
        <v>285</v>
      </c>
      <c r="B172" s="13" t="s">
        <v>259</v>
      </c>
      <c r="C172" s="13">
        <v>2024</v>
      </c>
      <c r="D172" s="13">
        <v>400</v>
      </c>
      <c r="E172" s="13" t="s">
        <v>297</v>
      </c>
      <c r="F172" s="13" t="s">
        <v>308</v>
      </c>
      <c r="G172" s="13" t="s">
        <v>866</v>
      </c>
      <c r="H172" s="13" t="s">
        <v>865</v>
      </c>
      <c r="I172" s="41">
        <v>45486</v>
      </c>
      <c r="J172" s="75" t="s">
        <v>453</v>
      </c>
      <c r="K172" s="13">
        <v>12</v>
      </c>
      <c r="L172" s="13">
        <v>100</v>
      </c>
      <c r="M172" s="13" t="s">
        <v>32</v>
      </c>
      <c r="N172" s="13" t="s">
        <v>13</v>
      </c>
      <c r="O172" s="13" t="s">
        <v>610</v>
      </c>
      <c r="P172" s="13" t="s">
        <v>629</v>
      </c>
      <c r="Q172" s="13" t="s">
        <v>722</v>
      </c>
      <c r="T172" s="13">
        <v>83993</v>
      </c>
      <c r="U172" s="13" t="s">
        <v>356</v>
      </c>
      <c r="V172" s="13">
        <v>3</v>
      </c>
      <c r="AB172" s="13">
        <f t="shared" si="4"/>
        <v>3</v>
      </c>
      <c r="AC172" s="42">
        <v>8.3333333333333339</v>
      </c>
      <c r="AD172" s="43">
        <f t="shared" si="5"/>
        <v>25</v>
      </c>
      <c r="AE172" s="78">
        <v>1</v>
      </c>
      <c r="AF172" s="13" t="s">
        <v>269</v>
      </c>
      <c r="AG172" s="13">
        <v>8</v>
      </c>
      <c r="AI172" s="13" t="s">
        <v>356</v>
      </c>
    </row>
    <row r="173" spans="1:35" ht="15" customHeight="1" x14ac:dyDescent="0.35">
      <c r="A173" s="13" t="s">
        <v>285</v>
      </c>
      <c r="B173" s="13" t="s">
        <v>259</v>
      </c>
      <c r="C173" s="13">
        <v>2024</v>
      </c>
      <c r="D173" s="13">
        <v>400</v>
      </c>
      <c r="E173" s="13" t="s">
        <v>297</v>
      </c>
      <c r="F173" s="13" t="s">
        <v>308</v>
      </c>
      <c r="G173" s="13" t="s">
        <v>866</v>
      </c>
      <c r="H173" s="13" t="s">
        <v>865</v>
      </c>
      <c r="I173" s="41">
        <v>45486</v>
      </c>
      <c r="J173" s="75" t="s">
        <v>453</v>
      </c>
      <c r="K173" s="13">
        <v>12</v>
      </c>
      <c r="L173" s="13">
        <v>100</v>
      </c>
      <c r="M173" s="13" t="s">
        <v>32</v>
      </c>
      <c r="N173" s="13" t="s">
        <v>13</v>
      </c>
      <c r="O173" s="13" t="s">
        <v>610</v>
      </c>
      <c r="P173" s="13" t="s">
        <v>629</v>
      </c>
      <c r="Q173" s="13" t="s">
        <v>722</v>
      </c>
      <c r="T173" s="13">
        <v>84066</v>
      </c>
      <c r="U173" s="13" t="s">
        <v>361</v>
      </c>
      <c r="V173" s="13">
        <v>1</v>
      </c>
      <c r="AB173" s="13">
        <f t="shared" si="4"/>
        <v>1</v>
      </c>
      <c r="AC173" s="42">
        <v>8.3333333333333339</v>
      </c>
      <c r="AD173" s="43">
        <f t="shared" si="5"/>
        <v>8.3333333333333339</v>
      </c>
      <c r="AE173" s="78">
        <v>1</v>
      </c>
      <c r="AF173" s="13" t="s">
        <v>269</v>
      </c>
      <c r="AG173" s="13">
        <v>8</v>
      </c>
      <c r="AI173" s="13" t="s">
        <v>361</v>
      </c>
    </row>
    <row r="174" spans="1:35" ht="15" customHeight="1" x14ac:dyDescent="0.35">
      <c r="A174" s="13" t="s">
        <v>285</v>
      </c>
      <c r="B174" s="13" t="s">
        <v>259</v>
      </c>
      <c r="C174" s="13">
        <v>2024</v>
      </c>
      <c r="D174" s="13">
        <v>400</v>
      </c>
      <c r="E174" s="13" t="s">
        <v>297</v>
      </c>
      <c r="F174" s="13" t="s">
        <v>308</v>
      </c>
      <c r="G174" s="13" t="s">
        <v>866</v>
      </c>
      <c r="H174" s="13" t="s">
        <v>865</v>
      </c>
      <c r="I174" s="41">
        <v>45486</v>
      </c>
      <c r="J174" s="75" t="s">
        <v>453</v>
      </c>
      <c r="K174" s="13">
        <v>12</v>
      </c>
      <c r="L174" s="13">
        <v>100</v>
      </c>
      <c r="M174" s="13" t="s">
        <v>32</v>
      </c>
      <c r="N174" s="13" t="s">
        <v>13</v>
      </c>
      <c r="O174" s="13" t="s">
        <v>610</v>
      </c>
      <c r="P174" s="13" t="s">
        <v>629</v>
      </c>
      <c r="Q174" s="13" t="s">
        <v>680</v>
      </c>
      <c r="T174" s="13">
        <v>83905</v>
      </c>
      <c r="U174" s="13" t="s">
        <v>557</v>
      </c>
      <c r="V174" s="13">
        <v>135</v>
      </c>
      <c r="AB174" s="13">
        <f t="shared" si="4"/>
        <v>135</v>
      </c>
      <c r="AC174" s="42">
        <v>8.3333333333333339</v>
      </c>
      <c r="AD174" s="43">
        <f t="shared" si="5"/>
        <v>1125</v>
      </c>
      <c r="AE174" s="78">
        <v>1</v>
      </c>
      <c r="AF174" s="13" t="s">
        <v>269</v>
      </c>
      <c r="AG174" s="13">
        <v>8</v>
      </c>
      <c r="AI174" s="13" t="s">
        <v>557</v>
      </c>
    </row>
    <row r="175" spans="1:35" ht="15" customHeight="1" x14ac:dyDescent="0.35">
      <c r="A175" s="13" t="s">
        <v>285</v>
      </c>
      <c r="B175" s="13" t="s">
        <v>259</v>
      </c>
      <c r="C175" s="13">
        <v>2024</v>
      </c>
      <c r="D175" s="13">
        <v>400</v>
      </c>
      <c r="E175" s="13" t="s">
        <v>297</v>
      </c>
      <c r="F175" s="13" t="s">
        <v>308</v>
      </c>
      <c r="G175" s="13" t="s">
        <v>866</v>
      </c>
      <c r="H175" s="13" t="s">
        <v>865</v>
      </c>
      <c r="I175" s="41">
        <v>45486</v>
      </c>
      <c r="J175" s="75" t="s">
        <v>453</v>
      </c>
      <c r="K175" s="13">
        <v>12</v>
      </c>
      <c r="L175" s="13">
        <v>100</v>
      </c>
      <c r="M175" s="13" t="s">
        <v>32</v>
      </c>
      <c r="N175" s="13" t="s">
        <v>13</v>
      </c>
      <c r="O175" s="13" t="s">
        <v>610</v>
      </c>
      <c r="P175" s="13" t="s">
        <v>629</v>
      </c>
      <c r="Q175" s="13" t="s">
        <v>680</v>
      </c>
      <c r="T175" s="13">
        <v>83873</v>
      </c>
      <c r="U175" s="13" t="s">
        <v>556</v>
      </c>
      <c r="V175" s="13">
        <v>37</v>
      </c>
      <c r="AB175" s="13">
        <f t="shared" si="4"/>
        <v>37</v>
      </c>
      <c r="AC175" s="42">
        <v>8.3333333333333339</v>
      </c>
      <c r="AD175" s="43">
        <f t="shared" si="5"/>
        <v>308.33333333333337</v>
      </c>
      <c r="AE175" s="78">
        <v>1</v>
      </c>
      <c r="AF175" s="13" t="s">
        <v>269</v>
      </c>
      <c r="AG175" s="13">
        <v>8</v>
      </c>
      <c r="AI175" s="13" t="s">
        <v>556</v>
      </c>
    </row>
    <row r="176" spans="1:35" ht="15" customHeight="1" x14ac:dyDescent="0.35">
      <c r="A176" s="13" t="s">
        <v>285</v>
      </c>
      <c r="B176" s="13" t="s">
        <v>259</v>
      </c>
      <c r="C176" s="13">
        <v>2024</v>
      </c>
      <c r="D176" s="13">
        <v>400</v>
      </c>
      <c r="E176" s="13" t="s">
        <v>297</v>
      </c>
      <c r="F176" s="13" t="s">
        <v>308</v>
      </c>
      <c r="G176" s="13" t="s">
        <v>866</v>
      </c>
      <c r="H176" s="13" t="s">
        <v>865</v>
      </c>
      <c r="I176" s="41">
        <v>45486</v>
      </c>
      <c r="J176" s="75" t="s">
        <v>453</v>
      </c>
      <c r="K176" s="13">
        <v>12</v>
      </c>
      <c r="L176" s="13">
        <v>100</v>
      </c>
      <c r="M176" s="13" t="s">
        <v>32</v>
      </c>
      <c r="N176" s="13" t="s">
        <v>13</v>
      </c>
      <c r="O176" s="13" t="s">
        <v>610</v>
      </c>
      <c r="P176" s="13" t="s">
        <v>629</v>
      </c>
      <c r="Q176" s="13" t="s">
        <v>680</v>
      </c>
      <c r="T176" s="13">
        <v>83899</v>
      </c>
      <c r="U176" s="13" t="s">
        <v>358</v>
      </c>
      <c r="V176" s="13">
        <v>1</v>
      </c>
      <c r="AB176" s="13">
        <f t="shared" si="4"/>
        <v>1</v>
      </c>
      <c r="AC176" s="42">
        <v>8.3333333333333339</v>
      </c>
      <c r="AD176" s="43">
        <f t="shared" si="5"/>
        <v>8.3333333333333339</v>
      </c>
      <c r="AE176" s="78">
        <v>1</v>
      </c>
      <c r="AF176" s="13" t="s">
        <v>269</v>
      </c>
      <c r="AG176" s="13">
        <v>8</v>
      </c>
      <c r="AI176" s="13" t="s">
        <v>358</v>
      </c>
    </row>
    <row r="177" spans="1:35" ht="15" customHeight="1" x14ac:dyDescent="0.35">
      <c r="A177" s="13" t="s">
        <v>285</v>
      </c>
      <c r="B177" s="13" t="s">
        <v>259</v>
      </c>
      <c r="C177" s="13">
        <v>2024</v>
      </c>
      <c r="D177" s="13">
        <v>400</v>
      </c>
      <c r="E177" s="13" t="s">
        <v>297</v>
      </c>
      <c r="F177" s="13" t="s">
        <v>308</v>
      </c>
      <c r="G177" s="13" t="s">
        <v>866</v>
      </c>
      <c r="H177" s="13" t="s">
        <v>865</v>
      </c>
      <c r="I177" s="41">
        <v>45486</v>
      </c>
      <c r="J177" s="75" t="s">
        <v>453</v>
      </c>
      <c r="K177" s="13">
        <v>12</v>
      </c>
      <c r="L177" s="13">
        <v>100</v>
      </c>
      <c r="M177" s="13" t="s">
        <v>32</v>
      </c>
      <c r="N177" s="13" t="s">
        <v>13</v>
      </c>
      <c r="O177" s="13" t="s">
        <v>610</v>
      </c>
      <c r="P177" s="13" t="s">
        <v>629</v>
      </c>
      <c r="Q177" s="13" t="s">
        <v>679</v>
      </c>
      <c r="T177" s="13">
        <v>83969</v>
      </c>
      <c r="U177" s="13" t="s">
        <v>360</v>
      </c>
      <c r="V177" s="13">
        <v>345</v>
      </c>
      <c r="W177" s="13">
        <v>12</v>
      </c>
      <c r="AB177" s="13">
        <f t="shared" si="4"/>
        <v>357</v>
      </c>
      <c r="AC177" s="42">
        <v>8.3333333333333339</v>
      </c>
      <c r="AD177" s="43">
        <f t="shared" si="5"/>
        <v>2975</v>
      </c>
      <c r="AE177" s="78">
        <v>1</v>
      </c>
      <c r="AF177" s="13" t="s">
        <v>269</v>
      </c>
      <c r="AG177" s="13">
        <v>8</v>
      </c>
      <c r="AI177" s="13" t="s">
        <v>360</v>
      </c>
    </row>
    <row r="178" spans="1:35" ht="15" customHeight="1" x14ac:dyDescent="0.35">
      <c r="A178" s="13" t="s">
        <v>285</v>
      </c>
      <c r="B178" s="13" t="s">
        <v>259</v>
      </c>
      <c r="C178" s="13">
        <v>2024</v>
      </c>
      <c r="D178" s="13">
        <v>400</v>
      </c>
      <c r="E178" s="13" t="s">
        <v>297</v>
      </c>
      <c r="F178" s="13" t="s">
        <v>308</v>
      </c>
      <c r="G178" s="13" t="s">
        <v>866</v>
      </c>
      <c r="H178" s="13" t="s">
        <v>865</v>
      </c>
      <c r="I178" s="41">
        <v>45486</v>
      </c>
      <c r="J178" s="75" t="s">
        <v>453</v>
      </c>
      <c r="K178" s="13">
        <v>12</v>
      </c>
      <c r="L178" s="13">
        <v>100</v>
      </c>
      <c r="M178" s="13" t="s">
        <v>32</v>
      </c>
      <c r="N178" s="13" t="s">
        <v>13</v>
      </c>
      <c r="O178" s="13" t="s">
        <v>610</v>
      </c>
      <c r="P178" s="13" t="s">
        <v>629</v>
      </c>
      <c r="Q178" s="13" t="s">
        <v>723</v>
      </c>
      <c r="T178" s="13">
        <v>83863</v>
      </c>
      <c r="U178" s="13" t="s">
        <v>561</v>
      </c>
      <c r="V178" s="13">
        <v>155</v>
      </c>
      <c r="AB178" s="13">
        <f t="shared" si="4"/>
        <v>155</v>
      </c>
      <c r="AC178" s="42">
        <v>8.3333333333333339</v>
      </c>
      <c r="AD178" s="43">
        <f t="shared" si="5"/>
        <v>1291.6666666666667</v>
      </c>
      <c r="AE178" s="78">
        <v>1</v>
      </c>
      <c r="AF178" s="13" t="s">
        <v>269</v>
      </c>
      <c r="AG178" s="13">
        <v>8</v>
      </c>
      <c r="AI178" s="13" t="s">
        <v>561</v>
      </c>
    </row>
    <row r="179" spans="1:35" ht="15" customHeight="1" x14ac:dyDescent="0.35">
      <c r="A179" s="13" t="s">
        <v>285</v>
      </c>
      <c r="B179" s="13" t="s">
        <v>259</v>
      </c>
      <c r="C179" s="13">
        <v>2024</v>
      </c>
      <c r="D179" s="13">
        <v>400</v>
      </c>
      <c r="E179" s="13" t="s">
        <v>297</v>
      </c>
      <c r="F179" s="13" t="s">
        <v>308</v>
      </c>
      <c r="G179" s="13" t="s">
        <v>866</v>
      </c>
      <c r="H179" s="13" t="s">
        <v>865</v>
      </c>
      <c r="I179" s="41">
        <v>45486</v>
      </c>
      <c r="J179" s="75" t="s">
        <v>453</v>
      </c>
      <c r="K179" s="13">
        <v>12</v>
      </c>
      <c r="L179" s="13">
        <v>100</v>
      </c>
      <c r="M179" s="13" t="s">
        <v>83</v>
      </c>
      <c r="N179" s="13" t="s">
        <v>13</v>
      </c>
      <c r="O179" s="13" t="s">
        <v>612</v>
      </c>
      <c r="P179" s="13" t="s">
        <v>720</v>
      </c>
      <c r="Q179" s="13" t="s">
        <v>721</v>
      </c>
      <c r="T179" s="13">
        <v>85779</v>
      </c>
      <c r="U179" s="13" t="s">
        <v>354</v>
      </c>
      <c r="V179" s="13">
        <v>19</v>
      </c>
      <c r="AB179" s="13">
        <f t="shared" si="4"/>
        <v>19</v>
      </c>
      <c r="AC179" s="42">
        <v>8.3333333333333339</v>
      </c>
      <c r="AD179" s="43">
        <f t="shared" si="5"/>
        <v>158.33333333333334</v>
      </c>
      <c r="AE179" s="78">
        <v>1</v>
      </c>
      <c r="AF179" s="13" t="s">
        <v>267</v>
      </c>
      <c r="AG179" s="13">
        <v>8</v>
      </c>
      <c r="AI179" s="13" t="s">
        <v>354</v>
      </c>
    </row>
    <row r="180" spans="1:35" ht="15" customHeight="1" x14ac:dyDescent="0.35">
      <c r="A180" s="13" t="s">
        <v>285</v>
      </c>
      <c r="B180" s="13" t="s">
        <v>259</v>
      </c>
      <c r="C180" s="13">
        <v>2024</v>
      </c>
      <c r="D180" s="13">
        <v>400</v>
      </c>
      <c r="E180" s="13" t="s">
        <v>297</v>
      </c>
      <c r="F180" s="13" t="s">
        <v>308</v>
      </c>
      <c r="G180" s="13" t="s">
        <v>866</v>
      </c>
      <c r="H180" s="13" t="s">
        <v>865</v>
      </c>
      <c r="I180" s="41">
        <v>45486</v>
      </c>
      <c r="J180" s="75" t="s">
        <v>453</v>
      </c>
      <c r="K180" s="13">
        <v>12</v>
      </c>
      <c r="L180" s="13">
        <v>100</v>
      </c>
      <c r="M180" s="13" t="s">
        <v>83</v>
      </c>
      <c r="N180" s="13" t="s">
        <v>13</v>
      </c>
      <c r="O180" s="13" t="s">
        <v>612</v>
      </c>
      <c r="P180" s="13" t="s">
        <v>630</v>
      </c>
      <c r="Q180" s="13" t="s">
        <v>681</v>
      </c>
      <c r="T180" s="13">
        <v>88634</v>
      </c>
      <c r="U180" s="13" t="s">
        <v>353</v>
      </c>
      <c r="V180" s="13">
        <v>243</v>
      </c>
      <c r="AB180" s="13">
        <f t="shared" si="4"/>
        <v>243</v>
      </c>
      <c r="AC180" s="42">
        <v>8.3333333333333339</v>
      </c>
      <c r="AD180" s="43">
        <f t="shared" si="5"/>
        <v>2025.0000000000002</v>
      </c>
      <c r="AE180" s="78">
        <v>1</v>
      </c>
      <c r="AF180" s="13" t="s">
        <v>269</v>
      </c>
      <c r="AG180" s="13">
        <v>8</v>
      </c>
      <c r="AI180" s="13" t="s">
        <v>353</v>
      </c>
    </row>
    <row r="181" spans="1:35" ht="15" customHeight="1" x14ac:dyDescent="0.35">
      <c r="A181" s="13" t="s">
        <v>285</v>
      </c>
      <c r="B181" s="13" t="s">
        <v>259</v>
      </c>
      <c r="C181" s="13">
        <v>2024</v>
      </c>
      <c r="D181" s="13">
        <v>400</v>
      </c>
      <c r="E181" s="13" t="s">
        <v>297</v>
      </c>
      <c r="F181" s="13" t="s">
        <v>308</v>
      </c>
      <c r="G181" s="13" t="s">
        <v>866</v>
      </c>
      <c r="H181" s="13" t="s">
        <v>865</v>
      </c>
      <c r="I181" s="41">
        <v>45486</v>
      </c>
      <c r="J181" s="75" t="s">
        <v>453</v>
      </c>
      <c r="K181" s="13">
        <v>12</v>
      </c>
      <c r="L181" s="13">
        <v>100</v>
      </c>
      <c r="M181" s="13" t="s">
        <v>91</v>
      </c>
      <c r="N181" s="13" t="s">
        <v>13</v>
      </c>
      <c r="O181" s="13" t="s">
        <v>611</v>
      </c>
      <c r="T181" s="13">
        <v>84195</v>
      </c>
      <c r="U181" s="13" t="s">
        <v>554</v>
      </c>
      <c r="V181" s="13">
        <v>22</v>
      </c>
      <c r="AB181" s="13">
        <f t="shared" si="4"/>
        <v>22</v>
      </c>
      <c r="AC181" s="42">
        <v>8.3333333333333339</v>
      </c>
      <c r="AD181" s="43">
        <f t="shared" si="5"/>
        <v>183.33333333333334</v>
      </c>
      <c r="AE181" s="78">
        <v>1</v>
      </c>
      <c r="AF181" s="13" t="s">
        <v>267</v>
      </c>
      <c r="AG181" s="13">
        <v>8</v>
      </c>
      <c r="AI181" s="13" t="s">
        <v>554</v>
      </c>
    </row>
    <row r="182" spans="1:35" ht="15" customHeight="1" x14ac:dyDescent="0.35">
      <c r="A182" s="13" t="s">
        <v>285</v>
      </c>
      <c r="B182" s="13" t="s">
        <v>259</v>
      </c>
      <c r="C182" s="13">
        <v>2024</v>
      </c>
      <c r="D182" s="13">
        <v>400</v>
      </c>
      <c r="E182" s="13" t="s">
        <v>298</v>
      </c>
      <c r="F182" s="13" t="s">
        <v>309</v>
      </c>
      <c r="G182" s="13" t="s">
        <v>868</v>
      </c>
      <c r="H182" s="13" t="s">
        <v>867</v>
      </c>
      <c r="I182" s="41">
        <v>45487</v>
      </c>
      <c r="J182" s="75" t="s">
        <v>454</v>
      </c>
      <c r="K182" s="13">
        <v>13</v>
      </c>
      <c r="L182" s="13">
        <v>100</v>
      </c>
      <c r="M182" s="13" t="s">
        <v>27</v>
      </c>
      <c r="N182" s="13" t="s">
        <v>26</v>
      </c>
      <c r="O182" s="13" t="s">
        <v>601</v>
      </c>
      <c r="P182" s="13" t="s">
        <v>613</v>
      </c>
      <c r="Q182" s="13" t="s">
        <v>632</v>
      </c>
      <c r="R182" s="13" t="s">
        <v>682</v>
      </c>
      <c r="T182" s="13">
        <v>68935</v>
      </c>
      <c r="U182" s="13" t="s">
        <v>325</v>
      </c>
      <c r="V182" s="13">
        <v>14</v>
      </c>
      <c r="AB182" s="13">
        <f t="shared" si="4"/>
        <v>14</v>
      </c>
      <c r="AC182" s="42">
        <v>7.6923076923076925</v>
      </c>
      <c r="AD182" s="43">
        <f t="shared" si="5"/>
        <v>107.69230769230769</v>
      </c>
      <c r="AE182" s="78">
        <v>1</v>
      </c>
      <c r="AF182" s="13" t="s">
        <v>266</v>
      </c>
      <c r="AG182" s="13">
        <v>7</v>
      </c>
      <c r="AI182" s="13" t="s">
        <v>325</v>
      </c>
    </row>
    <row r="183" spans="1:35" ht="15" customHeight="1" x14ac:dyDescent="0.35">
      <c r="A183" s="13" t="s">
        <v>285</v>
      </c>
      <c r="B183" s="13" t="s">
        <v>259</v>
      </c>
      <c r="C183" s="13">
        <v>2024</v>
      </c>
      <c r="D183" s="13">
        <v>400</v>
      </c>
      <c r="E183" s="13" t="s">
        <v>298</v>
      </c>
      <c r="F183" s="13" t="s">
        <v>309</v>
      </c>
      <c r="G183" s="13" t="s">
        <v>868</v>
      </c>
      <c r="H183" s="13" t="s">
        <v>867</v>
      </c>
      <c r="I183" s="41">
        <v>45487</v>
      </c>
      <c r="J183" s="75" t="s">
        <v>454</v>
      </c>
      <c r="K183" s="13">
        <v>13</v>
      </c>
      <c r="L183" s="13">
        <v>100</v>
      </c>
      <c r="M183" s="13" t="s">
        <v>27</v>
      </c>
      <c r="N183" s="13" t="s">
        <v>26</v>
      </c>
      <c r="O183" s="13" t="s">
        <v>601</v>
      </c>
      <c r="P183" s="13" t="s">
        <v>613</v>
      </c>
      <c r="Q183" s="13" t="s">
        <v>632</v>
      </c>
      <c r="R183" s="13" t="s">
        <v>682</v>
      </c>
      <c r="T183" s="13">
        <v>68938</v>
      </c>
      <c r="U183" s="13" t="s">
        <v>326</v>
      </c>
      <c r="V183" s="13">
        <v>2</v>
      </c>
      <c r="AB183" s="13">
        <f t="shared" si="4"/>
        <v>2</v>
      </c>
      <c r="AC183" s="42">
        <v>7.6923076923076925</v>
      </c>
      <c r="AD183" s="43">
        <f t="shared" si="5"/>
        <v>15.384615384615385</v>
      </c>
      <c r="AE183" s="78">
        <v>1</v>
      </c>
      <c r="AF183" s="13" t="s">
        <v>266</v>
      </c>
      <c r="AG183" s="13">
        <v>7</v>
      </c>
      <c r="AI183" s="13" t="s">
        <v>326</v>
      </c>
    </row>
    <row r="184" spans="1:35" ht="15" customHeight="1" x14ac:dyDescent="0.35">
      <c r="A184" s="13" t="s">
        <v>285</v>
      </c>
      <c r="B184" s="13" t="s">
        <v>259</v>
      </c>
      <c r="C184" s="13">
        <v>2024</v>
      </c>
      <c r="D184" s="13">
        <v>400</v>
      </c>
      <c r="E184" s="13" t="s">
        <v>298</v>
      </c>
      <c r="F184" s="13" t="s">
        <v>309</v>
      </c>
      <c r="G184" s="13" t="s">
        <v>868</v>
      </c>
      <c r="H184" s="13" t="s">
        <v>867</v>
      </c>
      <c r="I184" s="41">
        <v>45487</v>
      </c>
      <c r="J184" s="75" t="s">
        <v>454</v>
      </c>
      <c r="K184" s="13">
        <v>13</v>
      </c>
      <c r="L184" s="13">
        <v>100</v>
      </c>
      <c r="M184" s="13" t="s">
        <v>27</v>
      </c>
      <c r="N184" s="13" t="s">
        <v>26</v>
      </c>
      <c r="O184" s="13" t="s">
        <v>601</v>
      </c>
      <c r="P184" s="13" t="s">
        <v>613</v>
      </c>
      <c r="Q184" s="13" t="s">
        <v>632</v>
      </c>
      <c r="R184" s="13" t="s">
        <v>682</v>
      </c>
      <c r="T184" s="13">
        <v>68950</v>
      </c>
      <c r="U184" s="13" t="s">
        <v>321</v>
      </c>
      <c r="V184" s="13">
        <v>1</v>
      </c>
      <c r="AB184" s="13">
        <f t="shared" si="4"/>
        <v>1</v>
      </c>
      <c r="AC184" s="42">
        <v>7.6923076923076925</v>
      </c>
      <c r="AD184" s="43">
        <f t="shared" si="5"/>
        <v>7.6923076923076925</v>
      </c>
      <c r="AE184" s="78">
        <v>1</v>
      </c>
      <c r="AF184" s="13" t="s">
        <v>267</v>
      </c>
      <c r="AG184" s="13">
        <v>8</v>
      </c>
      <c r="AI184" s="13" t="s">
        <v>321</v>
      </c>
    </row>
    <row r="185" spans="1:35" ht="15" customHeight="1" x14ac:dyDescent="0.35">
      <c r="A185" s="13" t="s">
        <v>285</v>
      </c>
      <c r="B185" s="13" t="s">
        <v>259</v>
      </c>
      <c r="C185" s="13">
        <v>2024</v>
      </c>
      <c r="D185" s="13">
        <v>400</v>
      </c>
      <c r="E185" s="13" t="s">
        <v>298</v>
      </c>
      <c r="F185" s="13" t="s">
        <v>309</v>
      </c>
      <c r="G185" s="13" t="s">
        <v>868</v>
      </c>
      <c r="H185" s="13" t="s">
        <v>867</v>
      </c>
      <c r="I185" s="41">
        <v>45487</v>
      </c>
      <c r="J185" s="75" t="s">
        <v>454</v>
      </c>
      <c r="K185" s="13">
        <v>13</v>
      </c>
      <c r="L185" s="13">
        <v>100</v>
      </c>
      <c r="M185" s="13" t="s">
        <v>27</v>
      </c>
      <c r="N185" s="13" t="s">
        <v>26</v>
      </c>
      <c r="O185" s="13" t="s">
        <v>601</v>
      </c>
      <c r="P185" s="13" t="s">
        <v>613</v>
      </c>
      <c r="Q185" s="13" t="s">
        <v>632</v>
      </c>
      <c r="R185" s="13" t="s">
        <v>682</v>
      </c>
      <c r="T185" s="13">
        <v>68946</v>
      </c>
      <c r="U185" s="13" t="s">
        <v>324</v>
      </c>
      <c r="V185" s="13">
        <v>8</v>
      </c>
      <c r="W185" s="13">
        <v>6</v>
      </c>
      <c r="AB185" s="13">
        <f t="shared" si="4"/>
        <v>14</v>
      </c>
      <c r="AC185" s="42">
        <v>7.6923076923076925</v>
      </c>
      <c r="AD185" s="43">
        <f t="shared" si="5"/>
        <v>107.69230769230769</v>
      </c>
      <c r="AF185" s="13" t="s">
        <v>267</v>
      </c>
      <c r="AG185" s="13">
        <v>8</v>
      </c>
      <c r="AI185" s="13" t="s">
        <v>324</v>
      </c>
    </row>
    <row r="186" spans="1:35" ht="15" customHeight="1" x14ac:dyDescent="0.35">
      <c r="A186" s="13" t="s">
        <v>285</v>
      </c>
      <c r="B186" s="13" t="s">
        <v>259</v>
      </c>
      <c r="C186" s="13">
        <v>2024</v>
      </c>
      <c r="D186" s="13">
        <v>400</v>
      </c>
      <c r="E186" s="13" t="s">
        <v>298</v>
      </c>
      <c r="F186" s="13" t="s">
        <v>309</v>
      </c>
      <c r="G186" s="13" t="s">
        <v>868</v>
      </c>
      <c r="H186" s="13" t="s">
        <v>867</v>
      </c>
      <c r="I186" s="41">
        <v>45487</v>
      </c>
      <c r="J186" s="75" t="s">
        <v>454</v>
      </c>
      <c r="K186" s="13">
        <v>13</v>
      </c>
      <c r="L186" s="13">
        <v>100</v>
      </c>
      <c r="M186" s="13" t="s">
        <v>27</v>
      </c>
      <c r="N186" s="13" t="s">
        <v>26</v>
      </c>
      <c r="O186" s="13" t="s">
        <v>601</v>
      </c>
      <c r="P186" s="13" t="s">
        <v>613</v>
      </c>
      <c r="Q186" s="13" t="s">
        <v>632</v>
      </c>
      <c r="R186" s="13" t="s">
        <v>682</v>
      </c>
      <c r="T186" s="13">
        <v>68959</v>
      </c>
      <c r="U186" s="13" t="s">
        <v>323</v>
      </c>
      <c r="V186" s="13">
        <v>28</v>
      </c>
      <c r="W186" s="13">
        <v>1</v>
      </c>
      <c r="AB186" s="13">
        <f t="shared" si="4"/>
        <v>29</v>
      </c>
      <c r="AC186" s="42">
        <v>7.6923076923076925</v>
      </c>
      <c r="AD186" s="43">
        <f t="shared" si="5"/>
        <v>223.07692307692309</v>
      </c>
      <c r="AE186" s="78">
        <v>1</v>
      </c>
      <c r="AF186" s="13" t="s">
        <v>267</v>
      </c>
      <c r="AG186" s="13">
        <v>10</v>
      </c>
      <c r="AI186" s="13" t="s">
        <v>323</v>
      </c>
    </row>
    <row r="187" spans="1:35" ht="15" customHeight="1" x14ac:dyDescent="0.35">
      <c r="A187" s="13" t="s">
        <v>285</v>
      </c>
      <c r="B187" s="13" t="s">
        <v>259</v>
      </c>
      <c r="C187" s="13">
        <v>2024</v>
      </c>
      <c r="D187" s="13">
        <v>400</v>
      </c>
      <c r="E187" s="13" t="s">
        <v>298</v>
      </c>
      <c r="F187" s="13" t="s">
        <v>309</v>
      </c>
      <c r="G187" s="13" t="s">
        <v>868</v>
      </c>
      <c r="H187" s="13" t="s">
        <v>867</v>
      </c>
      <c r="I187" s="41">
        <v>45487</v>
      </c>
      <c r="J187" s="75" t="s">
        <v>454</v>
      </c>
      <c r="K187" s="13">
        <v>13</v>
      </c>
      <c r="L187" s="13">
        <v>100</v>
      </c>
      <c r="M187" s="13" t="s">
        <v>27</v>
      </c>
      <c r="N187" s="13" t="s">
        <v>26</v>
      </c>
      <c r="O187" s="13" t="s">
        <v>601</v>
      </c>
      <c r="P187" s="13" t="s">
        <v>613</v>
      </c>
      <c r="Q187" s="13" t="s">
        <v>632</v>
      </c>
      <c r="R187" s="13" t="s">
        <v>682</v>
      </c>
      <c r="T187" s="13">
        <v>68856</v>
      </c>
      <c r="U187" s="13" t="s">
        <v>317</v>
      </c>
      <c r="V187" s="13">
        <v>5</v>
      </c>
      <c r="AB187" s="13">
        <f t="shared" si="4"/>
        <v>5</v>
      </c>
      <c r="AC187" s="42">
        <v>7.6923076923076925</v>
      </c>
      <c r="AD187" s="43">
        <f t="shared" si="5"/>
        <v>38.46153846153846</v>
      </c>
      <c r="AE187" s="78">
        <v>1</v>
      </c>
      <c r="AF187" s="13" t="s">
        <v>267</v>
      </c>
      <c r="AG187" s="13">
        <v>6</v>
      </c>
      <c r="AI187" s="13" t="s">
        <v>317</v>
      </c>
    </row>
    <row r="188" spans="1:35" ht="15" customHeight="1" x14ac:dyDescent="0.35">
      <c r="A188" s="13" t="s">
        <v>285</v>
      </c>
      <c r="B188" s="13" t="s">
        <v>259</v>
      </c>
      <c r="C188" s="13">
        <v>2024</v>
      </c>
      <c r="D188" s="13">
        <v>400</v>
      </c>
      <c r="E188" s="13" t="s">
        <v>298</v>
      </c>
      <c r="F188" s="13" t="s">
        <v>309</v>
      </c>
      <c r="G188" s="13" t="s">
        <v>868</v>
      </c>
      <c r="H188" s="13" t="s">
        <v>867</v>
      </c>
      <c r="I188" s="41">
        <v>45487</v>
      </c>
      <c r="J188" s="75" t="s">
        <v>454</v>
      </c>
      <c r="K188" s="13">
        <v>13</v>
      </c>
      <c r="L188" s="13">
        <v>100</v>
      </c>
      <c r="M188" s="13" t="s">
        <v>27</v>
      </c>
      <c r="N188" s="13" t="s">
        <v>26</v>
      </c>
      <c r="O188" s="13" t="s">
        <v>601</v>
      </c>
      <c r="P188" s="13" t="s">
        <v>613</v>
      </c>
      <c r="Q188" s="13" t="s">
        <v>632</v>
      </c>
      <c r="R188" s="13" t="s">
        <v>682</v>
      </c>
      <c r="T188" s="13">
        <v>68872</v>
      </c>
      <c r="U188" s="13" t="s">
        <v>589</v>
      </c>
      <c r="V188" s="13">
        <v>32</v>
      </c>
      <c r="W188" s="13">
        <v>5</v>
      </c>
      <c r="AB188" s="13">
        <f t="shared" si="4"/>
        <v>37</v>
      </c>
      <c r="AC188" s="42">
        <v>7.6923076923076925</v>
      </c>
      <c r="AD188" s="43">
        <f t="shared" si="5"/>
        <v>284.61538461538464</v>
      </c>
      <c r="AE188" s="78">
        <v>1</v>
      </c>
      <c r="AF188" s="13" t="s">
        <v>267</v>
      </c>
      <c r="AG188" s="13">
        <v>6</v>
      </c>
      <c r="AI188" s="75" t="s">
        <v>589</v>
      </c>
    </row>
    <row r="189" spans="1:35" ht="15" customHeight="1" x14ac:dyDescent="0.35">
      <c r="A189" s="13" t="s">
        <v>285</v>
      </c>
      <c r="B189" s="13" t="s">
        <v>259</v>
      </c>
      <c r="C189" s="13">
        <v>2024</v>
      </c>
      <c r="D189" s="13">
        <v>400</v>
      </c>
      <c r="E189" s="13" t="s">
        <v>298</v>
      </c>
      <c r="F189" s="13" t="s">
        <v>309</v>
      </c>
      <c r="G189" s="13" t="s">
        <v>868</v>
      </c>
      <c r="H189" s="13" t="s">
        <v>867</v>
      </c>
      <c r="I189" s="41">
        <v>45487</v>
      </c>
      <c r="J189" s="75" t="s">
        <v>454</v>
      </c>
      <c r="K189" s="13">
        <v>13</v>
      </c>
      <c r="L189" s="13">
        <v>100</v>
      </c>
      <c r="M189" s="13" t="s">
        <v>27</v>
      </c>
      <c r="N189" s="13" t="s">
        <v>26</v>
      </c>
      <c r="O189" s="13" t="s">
        <v>601</v>
      </c>
      <c r="P189" s="13" t="s">
        <v>613</v>
      </c>
      <c r="Q189" s="13" t="s">
        <v>632</v>
      </c>
      <c r="R189" s="13" t="s">
        <v>684</v>
      </c>
      <c r="T189" s="13">
        <v>68894</v>
      </c>
      <c r="U189" s="13" t="s">
        <v>322</v>
      </c>
      <c r="V189" s="13">
        <v>1</v>
      </c>
      <c r="AB189" s="13">
        <f t="shared" si="4"/>
        <v>1</v>
      </c>
      <c r="AC189" s="42">
        <v>7.6923076923076925</v>
      </c>
      <c r="AD189" s="43">
        <f t="shared" si="5"/>
        <v>7.6923076923076925</v>
      </c>
      <c r="AE189" s="78">
        <v>1</v>
      </c>
      <c r="AF189" s="13" t="s">
        <v>267</v>
      </c>
      <c r="AG189" s="13">
        <v>8</v>
      </c>
      <c r="AI189" s="13" t="s">
        <v>322</v>
      </c>
    </row>
    <row r="190" spans="1:35" ht="15" customHeight="1" x14ac:dyDescent="0.35">
      <c r="A190" s="13" t="s">
        <v>285</v>
      </c>
      <c r="B190" s="13" t="s">
        <v>259</v>
      </c>
      <c r="C190" s="13">
        <v>2024</v>
      </c>
      <c r="D190" s="13">
        <v>400</v>
      </c>
      <c r="E190" s="13" t="s">
        <v>298</v>
      </c>
      <c r="F190" s="13" t="s">
        <v>309</v>
      </c>
      <c r="G190" s="13" t="s">
        <v>868</v>
      </c>
      <c r="H190" s="13" t="s">
        <v>867</v>
      </c>
      <c r="I190" s="41">
        <v>45487</v>
      </c>
      <c r="J190" s="75" t="s">
        <v>454</v>
      </c>
      <c r="K190" s="13">
        <v>13</v>
      </c>
      <c r="L190" s="13">
        <v>100</v>
      </c>
      <c r="M190" s="13" t="s">
        <v>27</v>
      </c>
      <c r="N190" s="13" t="s">
        <v>26</v>
      </c>
      <c r="O190" s="13" t="s">
        <v>601</v>
      </c>
      <c r="P190" s="13" t="s">
        <v>613</v>
      </c>
      <c r="Q190" s="13" t="s">
        <v>632</v>
      </c>
      <c r="R190" s="13" t="s">
        <v>684</v>
      </c>
      <c r="T190" s="13">
        <v>68876</v>
      </c>
      <c r="U190" s="13" t="s">
        <v>320</v>
      </c>
      <c r="V190" s="13">
        <v>1</v>
      </c>
      <c r="AB190" s="13">
        <f t="shared" si="4"/>
        <v>1</v>
      </c>
      <c r="AC190" s="42">
        <v>7.6923076923076925</v>
      </c>
      <c r="AD190" s="43">
        <f t="shared" si="5"/>
        <v>7.6923076923076925</v>
      </c>
      <c r="AF190" s="13" t="s">
        <v>267</v>
      </c>
      <c r="AG190" s="13">
        <v>8</v>
      </c>
      <c r="AI190" s="13" t="s">
        <v>320</v>
      </c>
    </row>
    <row r="191" spans="1:35" ht="15" customHeight="1" x14ac:dyDescent="0.35">
      <c r="A191" s="13" t="s">
        <v>285</v>
      </c>
      <c r="B191" s="13" t="s">
        <v>259</v>
      </c>
      <c r="C191" s="13">
        <v>2024</v>
      </c>
      <c r="D191" s="13">
        <v>400</v>
      </c>
      <c r="E191" s="13" t="s">
        <v>298</v>
      </c>
      <c r="F191" s="13" t="s">
        <v>309</v>
      </c>
      <c r="G191" s="13" t="s">
        <v>868</v>
      </c>
      <c r="H191" s="13" t="s">
        <v>867</v>
      </c>
      <c r="I191" s="41">
        <v>45487</v>
      </c>
      <c r="J191" s="75" t="s">
        <v>454</v>
      </c>
      <c r="K191" s="13">
        <v>13</v>
      </c>
      <c r="L191" s="13">
        <v>100</v>
      </c>
      <c r="M191" s="13" t="s">
        <v>27</v>
      </c>
      <c r="N191" s="13" t="s">
        <v>26</v>
      </c>
      <c r="O191" s="13" t="s">
        <v>601</v>
      </c>
      <c r="Q191" s="13" t="s">
        <v>634</v>
      </c>
      <c r="T191" s="13">
        <v>68510</v>
      </c>
      <c r="U191" s="13" t="s">
        <v>366</v>
      </c>
      <c r="V191" s="13">
        <v>6</v>
      </c>
      <c r="AB191" s="13">
        <f t="shared" si="4"/>
        <v>6</v>
      </c>
      <c r="AC191" s="42">
        <v>7.6923076923076925</v>
      </c>
      <c r="AD191" s="43">
        <f t="shared" si="5"/>
        <v>46.153846153846153</v>
      </c>
      <c r="AE191" s="78">
        <v>1</v>
      </c>
      <c r="AF191" s="13" t="s">
        <v>267</v>
      </c>
      <c r="AG191" s="13">
        <v>10</v>
      </c>
      <c r="AI191" s="13" t="s">
        <v>366</v>
      </c>
    </row>
    <row r="192" spans="1:35" ht="15" customHeight="1" x14ac:dyDescent="0.35">
      <c r="A192" s="13" t="s">
        <v>285</v>
      </c>
      <c r="B192" s="13" t="s">
        <v>259</v>
      </c>
      <c r="C192" s="13">
        <v>2024</v>
      </c>
      <c r="D192" s="13">
        <v>400</v>
      </c>
      <c r="E192" s="13" t="s">
        <v>298</v>
      </c>
      <c r="F192" s="13" t="s">
        <v>309</v>
      </c>
      <c r="G192" s="13" t="s">
        <v>868</v>
      </c>
      <c r="H192" s="13" t="s">
        <v>867</v>
      </c>
      <c r="I192" s="41">
        <v>45487</v>
      </c>
      <c r="J192" s="75" t="s">
        <v>454</v>
      </c>
      <c r="K192" s="13">
        <v>13</v>
      </c>
      <c r="L192" s="13">
        <v>100</v>
      </c>
      <c r="M192" s="13" t="s">
        <v>110</v>
      </c>
      <c r="N192" s="13" t="s">
        <v>13</v>
      </c>
      <c r="O192" s="13" t="s">
        <v>602</v>
      </c>
      <c r="P192" s="13" t="s">
        <v>617</v>
      </c>
      <c r="Q192" s="13" t="s">
        <v>640</v>
      </c>
      <c r="T192" s="13">
        <v>553094</v>
      </c>
      <c r="U192" s="13" t="s">
        <v>330</v>
      </c>
      <c r="V192" s="13">
        <v>14</v>
      </c>
      <c r="AB192" s="13">
        <f t="shared" si="4"/>
        <v>14</v>
      </c>
      <c r="AC192" s="42">
        <v>7.6923076923076925</v>
      </c>
      <c r="AD192" s="43">
        <f t="shared" si="5"/>
        <v>107.69230769230769</v>
      </c>
      <c r="AE192" s="78">
        <v>1</v>
      </c>
      <c r="AF192" s="13" t="s">
        <v>268</v>
      </c>
      <c r="AG192" s="13">
        <v>4</v>
      </c>
      <c r="AI192" s="13" t="s">
        <v>330</v>
      </c>
    </row>
    <row r="193" spans="1:36" ht="15" customHeight="1" x14ac:dyDescent="0.35">
      <c r="A193" s="13" t="s">
        <v>285</v>
      </c>
      <c r="B193" s="13" t="s">
        <v>259</v>
      </c>
      <c r="C193" s="13">
        <v>2024</v>
      </c>
      <c r="D193" s="13">
        <v>400</v>
      </c>
      <c r="E193" s="13" t="s">
        <v>298</v>
      </c>
      <c r="F193" s="13" t="s">
        <v>309</v>
      </c>
      <c r="G193" s="13" t="s">
        <v>868</v>
      </c>
      <c r="H193" s="13" t="s">
        <v>867</v>
      </c>
      <c r="I193" s="41">
        <v>45487</v>
      </c>
      <c r="J193" s="75" t="s">
        <v>454</v>
      </c>
      <c r="K193" s="13">
        <v>13</v>
      </c>
      <c r="L193" s="13">
        <v>100</v>
      </c>
      <c r="M193" s="13" t="s">
        <v>110</v>
      </c>
      <c r="N193" s="13" t="s">
        <v>13</v>
      </c>
      <c r="O193" s="13" t="s">
        <v>602</v>
      </c>
      <c r="P193" s="13" t="s">
        <v>617</v>
      </c>
      <c r="T193" s="13">
        <v>733333</v>
      </c>
      <c r="U193" s="13" t="s">
        <v>331</v>
      </c>
      <c r="V193" s="13">
        <v>2</v>
      </c>
      <c r="AB193" s="13">
        <f t="shared" si="4"/>
        <v>2</v>
      </c>
      <c r="AC193" s="42">
        <v>7.6923076923076925</v>
      </c>
      <c r="AD193" s="43">
        <f t="shared" si="5"/>
        <v>15.384615384615385</v>
      </c>
      <c r="AF193" s="13" t="s">
        <v>266</v>
      </c>
      <c r="AG193" s="13">
        <v>4</v>
      </c>
      <c r="AH193" s="13" t="s">
        <v>818</v>
      </c>
      <c r="AI193" s="13" t="s">
        <v>583</v>
      </c>
      <c r="AJ193" s="13" t="s">
        <v>331</v>
      </c>
    </row>
    <row r="194" spans="1:36" ht="15" customHeight="1" x14ac:dyDescent="0.35">
      <c r="A194" s="13" t="s">
        <v>285</v>
      </c>
      <c r="B194" s="13" t="s">
        <v>259</v>
      </c>
      <c r="C194" s="13">
        <v>2024</v>
      </c>
      <c r="D194" s="13">
        <v>400</v>
      </c>
      <c r="E194" s="13" t="s">
        <v>298</v>
      </c>
      <c r="F194" s="13" t="s">
        <v>309</v>
      </c>
      <c r="G194" s="13" t="s">
        <v>868</v>
      </c>
      <c r="H194" s="13" t="s">
        <v>867</v>
      </c>
      <c r="I194" s="41">
        <v>45487</v>
      </c>
      <c r="J194" s="75" t="s">
        <v>454</v>
      </c>
      <c r="K194" s="13">
        <v>13</v>
      </c>
      <c r="L194" s="13">
        <v>100</v>
      </c>
      <c r="M194" s="13" t="s">
        <v>110</v>
      </c>
      <c r="N194" s="13" t="s">
        <v>13</v>
      </c>
      <c r="O194" s="13" t="s">
        <v>602</v>
      </c>
      <c r="P194" s="13" t="s">
        <v>617</v>
      </c>
      <c r="T194" s="13" t="s">
        <v>711</v>
      </c>
      <c r="U194" s="13" t="s">
        <v>332</v>
      </c>
      <c r="V194" s="13">
        <v>5</v>
      </c>
      <c r="AB194" s="13">
        <f t="shared" si="4"/>
        <v>5</v>
      </c>
      <c r="AC194" s="42">
        <v>7.6923076923076925</v>
      </c>
      <c r="AD194" s="43">
        <f t="shared" si="5"/>
        <v>38.46153846153846</v>
      </c>
      <c r="AE194" s="78">
        <v>1</v>
      </c>
      <c r="AF194" s="13" t="s">
        <v>268</v>
      </c>
      <c r="AG194" s="13">
        <v>6</v>
      </c>
      <c r="AI194" s="13" t="s">
        <v>583</v>
      </c>
      <c r="AJ194" s="13" t="s">
        <v>332</v>
      </c>
    </row>
    <row r="195" spans="1:36" ht="15" customHeight="1" x14ac:dyDescent="0.35">
      <c r="A195" s="13" t="s">
        <v>285</v>
      </c>
      <c r="B195" s="13" t="s">
        <v>259</v>
      </c>
      <c r="C195" s="13">
        <v>2024</v>
      </c>
      <c r="D195" s="13">
        <v>400</v>
      </c>
      <c r="E195" s="13" t="s">
        <v>298</v>
      </c>
      <c r="F195" s="13" t="s">
        <v>309</v>
      </c>
      <c r="G195" s="13" t="s">
        <v>868</v>
      </c>
      <c r="H195" s="13" t="s">
        <v>867</v>
      </c>
      <c r="I195" s="41">
        <v>45487</v>
      </c>
      <c r="J195" s="75" t="s">
        <v>454</v>
      </c>
      <c r="K195" s="13">
        <v>13</v>
      </c>
      <c r="L195" s="13">
        <v>100</v>
      </c>
      <c r="M195" s="13" t="s">
        <v>110</v>
      </c>
      <c r="N195" s="13" t="s">
        <v>13</v>
      </c>
      <c r="O195" s="13" t="s">
        <v>602</v>
      </c>
      <c r="P195" s="13" t="s">
        <v>617</v>
      </c>
      <c r="T195" s="13">
        <v>733326</v>
      </c>
      <c r="U195" s="13" t="s">
        <v>836</v>
      </c>
      <c r="AA195" s="13">
        <v>9</v>
      </c>
      <c r="AB195" s="13">
        <f t="shared" si="4"/>
        <v>9</v>
      </c>
      <c r="AC195" s="42">
        <v>7.6923076923076925</v>
      </c>
      <c r="AD195" s="43">
        <f t="shared" si="5"/>
        <v>69.230769230769226</v>
      </c>
      <c r="AF195" s="13" t="s">
        <v>268</v>
      </c>
      <c r="AG195" s="13">
        <v>4</v>
      </c>
      <c r="AI195" s="13" t="s">
        <v>583</v>
      </c>
      <c r="AJ195" s="13" t="s">
        <v>836</v>
      </c>
    </row>
    <row r="196" spans="1:36" ht="15" customHeight="1" x14ac:dyDescent="0.35">
      <c r="A196" s="13" t="s">
        <v>285</v>
      </c>
      <c r="B196" s="13" t="s">
        <v>259</v>
      </c>
      <c r="C196" s="13">
        <v>2024</v>
      </c>
      <c r="D196" s="13">
        <v>400</v>
      </c>
      <c r="E196" s="13" t="s">
        <v>298</v>
      </c>
      <c r="F196" s="13" t="s">
        <v>309</v>
      </c>
      <c r="G196" s="13" t="s">
        <v>868</v>
      </c>
      <c r="H196" s="13" t="s">
        <v>867</v>
      </c>
      <c r="I196" s="41">
        <v>45487</v>
      </c>
      <c r="J196" s="75" t="s">
        <v>454</v>
      </c>
      <c r="K196" s="13">
        <v>13</v>
      </c>
      <c r="L196" s="13">
        <v>100</v>
      </c>
      <c r="M196" s="13" t="s">
        <v>110</v>
      </c>
      <c r="N196" s="13" t="s">
        <v>13</v>
      </c>
      <c r="O196" s="13" t="s">
        <v>602</v>
      </c>
      <c r="P196" s="13" t="s">
        <v>616</v>
      </c>
      <c r="Q196" s="13" t="s">
        <v>650</v>
      </c>
      <c r="T196" s="13">
        <v>82771</v>
      </c>
      <c r="U196" s="13" t="s">
        <v>390</v>
      </c>
      <c r="V196" s="13">
        <v>3</v>
      </c>
      <c r="AB196" s="13">
        <f t="shared" si="4"/>
        <v>3</v>
      </c>
      <c r="AC196" s="42">
        <v>7.6923076923076925</v>
      </c>
      <c r="AD196" s="43">
        <f t="shared" si="5"/>
        <v>23.076923076923077</v>
      </c>
      <c r="AE196" s="78">
        <v>1</v>
      </c>
      <c r="AF196" s="13" t="s">
        <v>266</v>
      </c>
      <c r="AG196" s="13">
        <v>4</v>
      </c>
      <c r="AI196" s="13" t="s">
        <v>390</v>
      </c>
    </row>
    <row r="197" spans="1:36" ht="15" customHeight="1" x14ac:dyDescent="0.35">
      <c r="A197" s="13" t="s">
        <v>285</v>
      </c>
      <c r="B197" s="13" t="s">
        <v>259</v>
      </c>
      <c r="C197" s="13">
        <v>2024</v>
      </c>
      <c r="D197" s="13">
        <v>400</v>
      </c>
      <c r="E197" s="13" t="s">
        <v>298</v>
      </c>
      <c r="F197" s="13" t="s">
        <v>309</v>
      </c>
      <c r="G197" s="13" t="s">
        <v>868</v>
      </c>
      <c r="H197" s="13" t="s">
        <v>867</v>
      </c>
      <c r="I197" s="41">
        <v>45487</v>
      </c>
      <c r="J197" s="75" t="s">
        <v>454</v>
      </c>
      <c r="K197" s="13">
        <v>13</v>
      </c>
      <c r="L197" s="13">
        <v>100</v>
      </c>
      <c r="M197" s="13" t="s">
        <v>110</v>
      </c>
      <c r="N197" s="13" t="s">
        <v>13</v>
      </c>
      <c r="O197" s="13" t="s">
        <v>602</v>
      </c>
      <c r="P197" s="13" t="s">
        <v>616</v>
      </c>
      <c r="Q197" s="13" t="s">
        <v>637</v>
      </c>
      <c r="T197" s="13">
        <v>83330</v>
      </c>
      <c r="U197" s="13" t="s">
        <v>376</v>
      </c>
      <c r="AA197" s="13">
        <v>1</v>
      </c>
      <c r="AB197" s="13">
        <f t="shared" si="4"/>
        <v>1</v>
      </c>
      <c r="AC197" s="42">
        <v>7.6923076923076925</v>
      </c>
      <c r="AD197" s="43">
        <f t="shared" si="5"/>
        <v>7.6923076923076925</v>
      </c>
      <c r="AE197" s="78">
        <v>1</v>
      </c>
      <c r="AF197" s="13" t="s">
        <v>266</v>
      </c>
      <c r="AG197" s="13">
        <v>4</v>
      </c>
      <c r="AI197" s="13" t="s">
        <v>376</v>
      </c>
    </row>
    <row r="198" spans="1:36" ht="15" customHeight="1" x14ac:dyDescent="0.35">
      <c r="A198" s="13" t="s">
        <v>285</v>
      </c>
      <c r="B198" s="13" t="s">
        <v>259</v>
      </c>
      <c r="C198" s="13">
        <v>2024</v>
      </c>
      <c r="D198" s="13">
        <v>400</v>
      </c>
      <c r="E198" s="13" t="s">
        <v>298</v>
      </c>
      <c r="F198" s="13" t="s">
        <v>309</v>
      </c>
      <c r="G198" s="13" t="s">
        <v>868</v>
      </c>
      <c r="H198" s="13" t="s">
        <v>867</v>
      </c>
      <c r="I198" s="41">
        <v>45487</v>
      </c>
      <c r="J198" s="75" t="s">
        <v>454</v>
      </c>
      <c r="K198" s="13">
        <v>13</v>
      </c>
      <c r="L198" s="13">
        <v>100</v>
      </c>
      <c r="M198" s="13" t="s">
        <v>16</v>
      </c>
      <c r="N198" s="13" t="s">
        <v>13</v>
      </c>
      <c r="O198" s="13" t="s">
        <v>603</v>
      </c>
      <c r="P198" s="13" t="s">
        <v>619</v>
      </c>
      <c r="Q198" s="13" t="s">
        <v>643</v>
      </c>
      <c r="R198" s="13" t="s">
        <v>700</v>
      </c>
      <c r="S198" s="13" t="s">
        <v>710</v>
      </c>
      <c r="T198" s="13">
        <v>129229</v>
      </c>
      <c r="U198" s="13" t="s">
        <v>838</v>
      </c>
      <c r="X198" s="13">
        <v>8</v>
      </c>
      <c r="AB198" s="13">
        <f t="shared" si="4"/>
        <v>8</v>
      </c>
      <c r="AC198" s="42">
        <v>7.6923076923076925</v>
      </c>
      <c r="AD198" s="43">
        <f t="shared" si="5"/>
        <v>61.53846153846154</v>
      </c>
      <c r="AF198" s="13" t="s">
        <v>267</v>
      </c>
      <c r="AG198" s="13">
        <v>6</v>
      </c>
      <c r="AH198" s="13" t="s">
        <v>829</v>
      </c>
      <c r="AI198" s="13" t="s">
        <v>587</v>
      </c>
      <c r="AJ198" s="13" t="s">
        <v>838</v>
      </c>
    </row>
    <row r="199" spans="1:36" ht="15" customHeight="1" x14ac:dyDescent="0.35">
      <c r="A199" s="13" t="s">
        <v>285</v>
      </c>
      <c r="B199" s="13" t="s">
        <v>259</v>
      </c>
      <c r="C199" s="13">
        <v>2024</v>
      </c>
      <c r="D199" s="13">
        <v>400</v>
      </c>
      <c r="E199" s="13" t="s">
        <v>298</v>
      </c>
      <c r="F199" s="13" t="s">
        <v>309</v>
      </c>
      <c r="G199" s="13" t="s">
        <v>868</v>
      </c>
      <c r="H199" s="13" t="s">
        <v>867</v>
      </c>
      <c r="I199" s="41">
        <v>45487</v>
      </c>
      <c r="J199" s="75" t="s">
        <v>454</v>
      </c>
      <c r="K199" s="13">
        <v>13</v>
      </c>
      <c r="L199" s="13">
        <v>100</v>
      </c>
      <c r="M199" s="13" t="s">
        <v>16</v>
      </c>
      <c r="N199" s="13" t="s">
        <v>13</v>
      </c>
      <c r="O199" s="13" t="s">
        <v>603</v>
      </c>
      <c r="P199" s="13" t="s">
        <v>619</v>
      </c>
      <c r="Q199" s="13" t="s">
        <v>643</v>
      </c>
      <c r="R199" s="13" t="s">
        <v>700</v>
      </c>
      <c r="S199" s="13" t="s">
        <v>710</v>
      </c>
      <c r="T199" s="13">
        <v>129470</v>
      </c>
      <c r="U199" s="13" t="s">
        <v>339</v>
      </c>
      <c r="X199" s="13">
        <v>8</v>
      </c>
      <c r="AB199" s="13">
        <f t="shared" ref="AB199:AB262" si="6">SUM(V199:AA199)</f>
        <v>8</v>
      </c>
      <c r="AC199" s="42">
        <v>7.6923076923076925</v>
      </c>
      <c r="AD199" s="43">
        <f t="shared" ref="AD199:AD262" si="7">AC199*AB199</f>
        <v>61.53846153846154</v>
      </c>
      <c r="AE199" s="78">
        <v>1</v>
      </c>
      <c r="AF199" s="13" t="s">
        <v>267</v>
      </c>
      <c r="AG199" s="13">
        <v>10</v>
      </c>
      <c r="AI199" s="13" t="s">
        <v>339</v>
      </c>
    </row>
    <row r="200" spans="1:36" ht="15" customHeight="1" x14ac:dyDescent="0.35">
      <c r="A200" s="13" t="s">
        <v>285</v>
      </c>
      <c r="B200" s="13" t="s">
        <v>259</v>
      </c>
      <c r="C200" s="13">
        <v>2024</v>
      </c>
      <c r="D200" s="13">
        <v>400</v>
      </c>
      <c r="E200" s="13" t="s">
        <v>298</v>
      </c>
      <c r="F200" s="13" t="s">
        <v>309</v>
      </c>
      <c r="G200" s="13" t="s">
        <v>868</v>
      </c>
      <c r="H200" s="13" t="s">
        <v>867</v>
      </c>
      <c r="I200" s="41">
        <v>45487</v>
      </c>
      <c r="J200" s="75" t="s">
        <v>454</v>
      </c>
      <c r="K200" s="13">
        <v>13</v>
      </c>
      <c r="L200" s="13">
        <v>100</v>
      </c>
      <c r="M200" s="13" t="s">
        <v>16</v>
      </c>
      <c r="N200" s="13" t="s">
        <v>13</v>
      </c>
      <c r="O200" s="13" t="s">
        <v>603</v>
      </c>
      <c r="P200" s="13" t="s">
        <v>619</v>
      </c>
      <c r="Q200" s="13" t="s">
        <v>643</v>
      </c>
      <c r="R200" s="13" t="s">
        <v>700</v>
      </c>
      <c r="S200" s="13" t="s">
        <v>710</v>
      </c>
      <c r="T200" s="13" t="s">
        <v>711</v>
      </c>
      <c r="U200" s="13" t="s">
        <v>839</v>
      </c>
      <c r="X200" s="13">
        <v>1</v>
      </c>
      <c r="AB200" s="13">
        <f t="shared" si="6"/>
        <v>1</v>
      </c>
      <c r="AC200" s="42">
        <v>7.6923076923076925</v>
      </c>
      <c r="AD200" s="43">
        <f t="shared" si="7"/>
        <v>7.6923076923076925</v>
      </c>
      <c r="AE200" s="78">
        <v>1</v>
      </c>
      <c r="AF200" s="13" t="s">
        <v>267</v>
      </c>
      <c r="AG200" s="13">
        <v>6</v>
      </c>
      <c r="AI200" s="13" t="s">
        <v>588</v>
      </c>
      <c r="AJ200" s="13" t="s">
        <v>839</v>
      </c>
    </row>
    <row r="201" spans="1:36" ht="15" customHeight="1" x14ac:dyDescent="0.35">
      <c r="A201" s="13" t="s">
        <v>285</v>
      </c>
      <c r="B201" s="13" t="s">
        <v>259</v>
      </c>
      <c r="C201" s="13">
        <v>2024</v>
      </c>
      <c r="D201" s="13">
        <v>400</v>
      </c>
      <c r="E201" s="13" t="s">
        <v>298</v>
      </c>
      <c r="F201" s="13" t="s">
        <v>309</v>
      </c>
      <c r="G201" s="13" t="s">
        <v>868</v>
      </c>
      <c r="H201" s="13" t="s">
        <v>867</v>
      </c>
      <c r="I201" s="41">
        <v>45487</v>
      </c>
      <c r="J201" s="75" t="s">
        <v>454</v>
      </c>
      <c r="K201" s="13">
        <v>13</v>
      </c>
      <c r="L201" s="13">
        <v>100</v>
      </c>
      <c r="M201" s="13" t="s">
        <v>16</v>
      </c>
      <c r="N201" s="13" t="s">
        <v>13</v>
      </c>
      <c r="O201" s="13" t="s">
        <v>603</v>
      </c>
      <c r="P201" s="13" t="s">
        <v>619</v>
      </c>
      <c r="Q201" s="13" t="s">
        <v>643</v>
      </c>
      <c r="R201" s="13" t="s">
        <v>700</v>
      </c>
      <c r="S201" s="13" t="s">
        <v>708</v>
      </c>
      <c r="T201" s="13">
        <v>129935</v>
      </c>
      <c r="U201" s="13" t="s">
        <v>336</v>
      </c>
      <c r="X201" s="13">
        <v>16</v>
      </c>
      <c r="AB201" s="13">
        <f t="shared" si="6"/>
        <v>16</v>
      </c>
      <c r="AC201" s="42">
        <v>7.6923076923076925</v>
      </c>
      <c r="AD201" s="43">
        <f t="shared" si="7"/>
        <v>123.07692307692308</v>
      </c>
      <c r="AE201" s="78">
        <v>1</v>
      </c>
      <c r="AF201" s="13" t="s">
        <v>267</v>
      </c>
      <c r="AG201" s="13">
        <v>6</v>
      </c>
      <c r="AI201" s="13" t="s">
        <v>336</v>
      </c>
    </row>
    <row r="202" spans="1:36" ht="15" customHeight="1" x14ac:dyDescent="0.35">
      <c r="A202" s="13" t="s">
        <v>285</v>
      </c>
      <c r="B202" s="13" t="s">
        <v>259</v>
      </c>
      <c r="C202" s="13">
        <v>2024</v>
      </c>
      <c r="D202" s="13">
        <v>400</v>
      </c>
      <c r="E202" s="13" t="s">
        <v>298</v>
      </c>
      <c r="F202" s="13" t="s">
        <v>309</v>
      </c>
      <c r="G202" s="13" t="s">
        <v>868</v>
      </c>
      <c r="H202" s="13" t="s">
        <v>867</v>
      </c>
      <c r="I202" s="41">
        <v>45487</v>
      </c>
      <c r="J202" s="75" t="s">
        <v>454</v>
      </c>
      <c r="K202" s="13">
        <v>13</v>
      </c>
      <c r="L202" s="13">
        <v>100</v>
      </c>
      <c r="M202" s="13" t="s">
        <v>16</v>
      </c>
      <c r="N202" s="13" t="s">
        <v>13</v>
      </c>
      <c r="O202" s="13" t="s">
        <v>603</v>
      </c>
      <c r="P202" s="13" t="s">
        <v>619</v>
      </c>
      <c r="Q202" s="13" t="s">
        <v>643</v>
      </c>
      <c r="R202" s="13" t="s">
        <v>700</v>
      </c>
      <c r="S202" s="13" t="s">
        <v>708</v>
      </c>
      <c r="T202" s="13">
        <v>129978</v>
      </c>
      <c r="U202" s="13" t="s">
        <v>586</v>
      </c>
      <c r="X202" s="13">
        <v>13</v>
      </c>
      <c r="AB202" s="13">
        <f t="shared" si="6"/>
        <v>13</v>
      </c>
      <c r="AC202" s="42">
        <v>7.6923076923076925</v>
      </c>
      <c r="AD202" s="43">
        <f t="shared" si="7"/>
        <v>100</v>
      </c>
      <c r="AE202" s="78">
        <v>1</v>
      </c>
      <c r="AF202" s="13" t="s">
        <v>269</v>
      </c>
      <c r="AG202" s="13">
        <v>6</v>
      </c>
      <c r="AI202" s="13" t="s">
        <v>586</v>
      </c>
    </row>
    <row r="203" spans="1:36" ht="15" customHeight="1" x14ac:dyDescent="0.35">
      <c r="A203" s="13" t="s">
        <v>285</v>
      </c>
      <c r="B203" s="13" t="s">
        <v>259</v>
      </c>
      <c r="C203" s="13">
        <v>2024</v>
      </c>
      <c r="D203" s="13">
        <v>400</v>
      </c>
      <c r="E203" s="13" t="s">
        <v>298</v>
      </c>
      <c r="F203" s="13" t="s">
        <v>309</v>
      </c>
      <c r="G203" s="13" t="s">
        <v>868</v>
      </c>
      <c r="H203" s="13" t="s">
        <v>867</v>
      </c>
      <c r="I203" s="41">
        <v>45487</v>
      </c>
      <c r="J203" s="75" t="s">
        <v>454</v>
      </c>
      <c r="K203" s="13">
        <v>13</v>
      </c>
      <c r="L203" s="13">
        <v>100</v>
      </c>
      <c r="M203" s="13" t="s">
        <v>16</v>
      </c>
      <c r="N203" s="13" t="s">
        <v>13</v>
      </c>
      <c r="O203" s="13" t="s">
        <v>603</v>
      </c>
      <c r="P203" s="13" t="s">
        <v>619</v>
      </c>
      <c r="Q203" s="13" t="s">
        <v>643</v>
      </c>
      <c r="R203" s="13" t="s">
        <v>701</v>
      </c>
      <c r="T203" s="13">
        <v>128563</v>
      </c>
      <c r="U203" s="13" t="s">
        <v>439</v>
      </c>
      <c r="X203" s="13">
        <v>5</v>
      </c>
      <c r="AB203" s="13">
        <f t="shared" si="6"/>
        <v>5</v>
      </c>
      <c r="AC203" s="42">
        <v>7.6923076923076925</v>
      </c>
      <c r="AD203" s="43">
        <f t="shared" si="7"/>
        <v>38.46153846153846</v>
      </c>
      <c r="AE203" s="78">
        <v>1</v>
      </c>
      <c r="AF203" s="13" t="s">
        <v>267</v>
      </c>
      <c r="AG203" s="13">
        <v>7</v>
      </c>
      <c r="AI203" s="13" t="s">
        <v>439</v>
      </c>
    </row>
    <row r="204" spans="1:36" ht="15" customHeight="1" x14ac:dyDescent="0.35">
      <c r="A204" s="13" t="s">
        <v>285</v>
      </c>
      <c r="B204" s="13" t="s">
        <v>259</v>
      </c>
      <c r="C204" s="13">
        <v>2024</v>
      </c>
      <c r="D204" s="13">
        <v>400</v>
      </c>
      <c r="E204" s="13" t="s">
        <v>298</v>
      </c>
      <c r="F204" s="13" t="s">
        <v>309</v>
      </c>
      <c r="G204" s="13" t="s">
        <v>868</v>
      </c>
      <c r="H204" s="13" t="s">
        <v>867</v>
      </c>
      <c r="I204" s="41">
        <v>45487</v>
      </c>
      <c r="J204" s="75" t="s">
        <v>454</v>
      </c>
      <c r="K204" s="13">
        <v>13</v>
      </c>
      <c r="L204" s="13">
        <v>100</v>
      </c>
      <c r="M204" s="13" t="s">
        <v>16</v>
      </c>
      <c r="N204" s="13" t="s">
        <v>13</v>
      </c>
      <c r="O204" s="13" t="s">
        <v>603</v>
      </c>
      <c r="P204" s="13" t="s">
        <v>619</v>
      </c>
      <c r="Q204" s="13" t="s">
        <v>643</v>
      </c>
      <c r="R204" s="13" t="s">
        <v>701</v>
      </c>
      <c r="T204" s="13" t="s">
        <v>711</v>
      </c>
      <c r="U204" s="13" t="s">
        <v>447</v>
      </c>
      <c r="X204" s="13">
        <v>18</v>
      </c>
      <c r="AB204" s="13">
        <f t="shared" si="6"/>
        <v>18</v>
      </c>
      <c r="AC204" s="42">
        <v>7.6923076923076925</v>
      </c>
      <c r="AD204" s="43">
        <f t="shared" si="7"/>
        <v>138.46153846153845</v>
      </c>
      <c r="AE204" s="78">
        <v>1</v>
      </c>
      <c r="AF204" s="13" t="s">
        <v>267</v>
      </c>
      <c r="AG204" s="13">
        <v>6</v>
      </c>
      <c r="AI204" s="13" t="s">
        <v>447</v>
      </c>
      <c r="AJ204" s="13" t="s">
        <v>728</v>
      </c>
    </row>
    <row r="205" spans="1:36" ht="15" customHeight="1" x14ac:dyDescent="0.35">
      <c r="A205" s="13" t="s">
        <v>285</v>
      </c>
      <c r="B205" s="13" t="s">
        <v>259</v>
      </c>
      <c r="C205" s="13">
        <v>2024</v>
      </c>
      <c r="D205" s="13">
        <v>400</v>
      </c>
      <c r="E205" s="13" t="s">
        <v>298</v>
      </c>
      <c r="F205" s="13" t="s">
        <v>309</v>
      </c>
      <c r="G205" s="13" t="s">
        <v>868</v>
      </c>
      <c r="H205" s="13" t="s">
        <v>867</v>
      </c>
      <c r="I205" s="41">
        <v>45487</v>
      </c>
      <c r="J205" s="75" t="s">
        <v>454</v>
      </c>
      <c r="K205" s="13">
        <v>13</v>
      </c>
      <c r="L205" s="13">
        <v>100</v>
      </c>
      <c r="M205" s="13" t="s">
        <v>16</v>
      </c>
      <c r="N205" s="13" t="s">
        <v>13</v>
      </c>
      <c r="O205" s="13" t="s">
        <v>603</v>
      </c>
      <c r="P205" s="13" t="s">
        <v>619</v>
      </c>
      <c r="Q205" s="13" t="s">
        <v>643</v>
      </c>
      <c r="R205" s="13" t="s">
        <v>701</v>
      </c>
      <c r="T205" s="13">
        <v>128457</v>
      </c>
      <c r="U205" s="13" t="s">
        <v>341</v>
      </c>
      <c r="X205" s="13">
        <v>10</v>
      </c>
      <c r="AB205" s="13">
        <f t="shared" si="6"/>
        <v>10</v>
      </c>
      <c r="AC205" s="42">
        <v>7.6923076923076925</v>
      </c>
      <c r="AD205" s="43">
        <f t="shared" si="7"/>
        <v>76.92307692307692</v>
      </c>
      <c r="AF205" s="13" t="s">
        <v>267</v>
      </c>
      <c r="AG205" s="13">
        <v>6</v>
      </c>
      <c r="AI205" s="13" t="s">
        <v>341</v>
      </c>
    </row>
    <row r="206" spans="1:36" ht="15" customHeight="1" x14ac:dyDescent="0.35">
      <c r="A206" s="13" t="s">
        <v>285</v>
      </c>
      <c r="B206" s="13" t="s">
        <v>259</v>
      </c>
      <c r="C206" s="13">
        <v>2024</v>
      </c>
      <c r="D206" s="13">
        <v>400</v>
      </c>
      <c r="E206" s="13" t="s">
        <v>298</v>
      </c>
      <c r="F206" s="13" t="s">
        <v>309</v>
      </c>
      <c r="G206" s="13" t="s">
        <v>868</v>
      </c>
      <c r="H206" s="13" t="s">
        <v>867</v>
      </c>
      <c r="I206" s="41">
        <v>45487</v>
      </c>
      <c r="J206" s="75" t="s">
        <v>454</v>
      </c>
      <c r="K206" s="13">
        <v>13</v>
      </c>
      <c r="L206" s="13">
        <v>100</v>
      </c>
      <c r="M206" s="13" t="s">
        <v>16</v>
      </c>
      <c r="N206" s="13" t="s">
        <v>13</v>
      </c>
      <c r="O206" s="13" t="s">
        <v>603</v>
      </c>
      <c r="P206" s="13" t="s">
        <v>619</v>
      </c>
      <c r="Q206" s="13" t="s">
        <v>643</v>
      </c>
      <c r="R206" s="13" t="s">
        <v>701</v>
      </c>
      <c r="T206" s="13">
        <v>129018</v>
      </c>
      <c r="U206" s="13" t="s">
        <v>337</v>
      </c>
      <c r="X206" s="13">
        <v>6</v>
      </c>
      <c r="AB206" s="13">
        <f t="shared" si="6"/>
        <v>6</v>
      </c>
      <c r="AC206" s="42">
        <v>7.6923076923076925</v>
      </c>
      <c r="AD206" s="43">
        <f t="shared" si="7"/>
        <v>46.153846153846153</v>
      </c>
      <c r="AE206" s="78">
        <v>1</v>
      </c>
      <c r="AF206" s="13" t="s">
        <v>267</v>
      </c>
      <c r="AG206" s="13">
        <v>8</v>
      </c>
      <c r="AI206" s="13" t="s">
        <v>337</v>
      </c>
    </row>
    <row r="207" spans="1:36" ht="15" customHeight="1" x14ac:dyDescent="0.35">
      <c r="A207" s="13" t="s">
        <v>285</v>
      </c>
      <c r="B207" s="13" t="s">
        <v>259</v>
      </c>
      <c r="C207" s="13">
        <v>2024</v>
      </c>
      <c r="D207" s="13">
        <v>400</v>
      </c>
      <c r="E207" s="13" t="s">
        <v>298</v>
      </c>
      <c r="F207" s="13" t="s">
        <v>309</v>
      </c>
      <c r="G207" s="13" t="s">
        <v>868</v>
      </c>
      <c r="H207" s="13" t="s">
        <v>867</v>
      </c>
      <c r="I207" s="41">
        <v>45487</v>
      </c>
      <c r="J207" s="75" t="s">
        <v>454</v>
      </c>
      <c r="K207" s="13">
        <v>13</v>
      </c>
      <c r="L207" s="13">
        <v>100</v>
      </c>
      <c r="M207" s="13" t="s">
        <v>16</v>
      </c>
      <c r="N207" s="13" t="s">
        <v>13</v>
      </c>
      <c r="O207" s="13" t="s">
        <v>603</v>
      </c>
      <c r="P207" s="13" t="s">
        <v>619</v>
      </c>
      <c r="Q207" s="13" t="s">
        <v>643</v>
      </c>
      <c r="R207" s="13" t="s">
        <v>699</v>
      </c>
      <c r="S207" s="13" t="s">
        <v>707</v>
      </c>
      <c r="T207" s="13">
        <v>128079</v>
      </c>
      <c r="U207" s="13" t="s">
        <v>335</v>
      </c>
      <c r="X207" s="13">
        <v>3</v>
      </c>
      <c r="AB207" s="13">
        <f t="shared" si="6"/>
        <v>3</v>
      </c>
      <c r="AC207" s="42">
        <v>7.6923076923076925</v>
      </c>
      <c r="AD207" s="43">
        <f t="shared" si="7"/>
        <v>23.076923076923077</v>
      </c>
      <c r="AE207" s="78">
        <v>1</v>
      </c>
      <c r="AF207" s="13" t="s">
        <v>266</v>
      </c>
      <c r="AG207" s="13">
        <v>8</v>
      </c>
      <c r="AI207" s="13" t="s">
        <v>335</v>
      </c>
    </row>
    <row r="208" spans="1:36" ht="15" customHeight="1" x14ac:dyDescent="0.35">
      <c r="A208" s="13" t="s">
        <v>285</v>
      </c>
      <c r="B208" s="13" t="s">
        <v>259</v>
      </c>
      <c r="C208" s="13">
        <v>2024</v>
      </c>
      <c r="D208" s="13">
        <v>400</v>
      </c>
      <c r="E208" s="13" t="s">
        <v>298</v>
      </c>
      <c r="F208" s="13" t="s">
        <v>309</v>
      </c>
      <c r="G208" s="13" t="s">
        <v>868</v>
      </c>
      <c r="H208" s="13" t="s">
        <v>867</v>
      </c>
      <c r="I208" s="41">
        <v>45487</v>
      </c>
      <c r="J208" s="75" t="s">
        <v>454</v>
      </c>
      <c r="K208" s="13">
        <v>13</v>
      </c>
      <c r="L208" s="13">
        <v>100</v>
      </c>
      <c r="M208" s="13" t="s">
        <v>16</v>
      </c>
      <c r="N208" s="13" t="s">
        <v>13</v>
      </c>
      <c r="O208" s="13" t="s">
        <v>603</v>
      </c>
      <c r="P208" s="13" t="s">
        <v>619</v>
      </c>
      <c r="Q208" s="13" t="s">
        <v>643</v>
      </c>
      <c r="T208" s="13">
        <v>127917</v>
      </c>
      <c r="U208" s="13" t="s">
        <v>333</v>
      </c>
      <c r="X208" s="13">
        <v>23</v>
      </c>
      <c r="AB208" s="13">
        <f t="shared" si="6"/>
        <v>23</v>
      </c>
      <c r="AC208" s="42">
        <v>7.6923076923076925</v>
      </c>
      <c r="AD208" s="43">
        <f t="shared" si="7"/>
        <v>176.92307692307693</v>
      </c>
      <c r="AF208" s="13" t="s">
        <v>267</v>
      </c>
      <c r="AG208" s="13">
        <v>8</v>
      </c>
      <c r="AH208" s="13" t="s">
        <v>742</v>
      </c>
      <c r="AI208" s="13" t="s">
        <v>333</v>
      </c>
    </row>
    <row r="209" spans="1:36" ht="15" customHeight="1" x14ac:dyDescent="0.35">
      <c r="A209" s="13" t="s">
        <v>285</v>
      </c>
      <c r="B209" s="13" t="s">
        <v>259</v>
      </c>
      <c r="C209" s="13">
        <v>2024</v>
      </c>
      <c r="D209" s="13">
        <v>400</v>
      </c>
      <c r="E209" s="13" t="s">
        <v>298</v>
      </c>
      <c r="F209" s="13" t="s">
        <v>309</v>
      </c>
      <c r="G209" s="13" t="s">
        <v>868</v>
      </c>
      <c r="H209" s="13" t="s">
        <v>867</v>
      </c>
      <c r="I209" s="41">
        <v>45487</v>
      </c>
      <c r="J209" s="75" t="s">
        <v>454</v>
      </c>
      <c r="K209" s="13">
        <v>13</v>
      </c>
      <c r="L209" s="13">
        <v>100</v>
      </c>
      <c r="M209" s="13" t="s">
        <v>16</v>
      </c>
      <c r="N209" s="13" t="s">
        <v>13</v>
      </c>
      <c r="O209" s="13" t="s">
        <v>603</v>
      </c>
      <c r="P209" s="13" t="s">
        <v>619</v>
      </c>
      <c r="Q209" s="13" t="s">
        <v>642</v>
      </c>
      <c r="R209" s="13" t="s">
        <v>689</v>
      </c>
      <c r="T209" s="13">
        <v>127338</v>
      </c>
      <c r="U209" s="13" t="s">
        <v>381</v>
      </c>
      <c r="X209" s="13">
        <v>8</v>
      </c>
      <c r="AB209" s="13">
        <f t="shared" si="6"/>
        <v>8</v>
      </c>
      <c r="AC209" s="42">
        <v>7.6923076923076925</v>
      </c>
      <c r="AD209" s="43">
        <f t="shared" si="7"/>
        <v>61.53846153846154</v>
      </c>
      <c r="AE209" s="78">
        <v>1</v>
      </c>
      <c r="AF209" s="13" t="s">
        <v>266</v>
      </c>
      <c r="AG209" s="13">
        <v>6</v>
      </c>
      <c r="AI209" s="13" t="s">
        <v>381</v>
      </c>
    </row>
    <row r="210" spans="1:36" ht="15" customHeight="1" x14ac:dyDescent="0.35">
      <c r="A210" s="13" t="s">
        <v>285</v>
      </c>
      <c r="B210" s="13" t="s">
        <v>259</v>
      </c>
      <c r="C210" s="13">
        <v>2024</v>
      </c>
      <c r="D210" s="13">
        <v>400</v>
      </c>
      <c r="E210" s="13" t="s">
        <v>298</v>
      </c>
      <c r="F210" s="13" t="s">
        <v>309</v>
      </c>
      <c r="G210" s="13" t="s">
        <v>868</v>
      </c>
      <c r="H210" s="13" t="s">
        <v>867</v>
      </c>
      <c r="I210" s="41">
        <v>45487</v>
      </c>
      <c r="J210" s="75" t="s">
        <v>454</v>
      </c>
      <c r="K210" s="13">
        <v>13</v>
      </c>
      <c r="L210" s="13">
        <v>100</v>
      </c>
      <c r="M210" s="13" t="s">
        <v>16</v>
      </c>
      <c r="N210" s="13" t="s">
        <v>13</v>
      </c>
      <c r="O210" s="13" t="s">
        <v>603</v>
      </c>
      <c r="P210" s="13" t="s">
        <v>619</v>
      </c>
      <c r="Q210" s="13" t="s">
        <v>642</v>
      </c>
      <c r="R210" s="13" t="s">
        <v>690</v>
      </c>
      <c r="T210" s="13">
        <v>127278</v>
      </c>
      <c r="U210" s="13" t="s">
        <v>382</v>
      </c>
      <c r="X210" s="13">
        <v>7</v>
      </c>
      <c r="AB210" s="13">
        <f t="shared" si="6"/>
        <v>7</v>
      </c>
      <c r="AC210" s="42">
        <v>7.6923076923076925</v>
      </c>
      <c r="AD210" s="43">
        <f t="shared" si="7"/>
        <v>53.846153846153847</v>
      </c>
      <c r="AE210" s="78">
        <v>1</v>
      </c>
      <c r="AF210" s="13" t="s">
        <v>267</v>
      </c>
      <c r="AG210" s="13">
        <v>7</v>
      </c>
      <c r="AI210" s="13" t="s">
        <v>382</v>
      </c>
    </row>
    <row r="211" spans="1:36" ht="15" customHeight="1" x14ac:dyDescent="0.35">
      <c r="A211" s="13" t="s">
        <v>285</v>
      </c>
      <c r="B211" s="13" t="s">
        <v>259</v>
      </c>
      <c r="C211" s="13">
        <v>2024</v>
      </c>
      <c r="D211" s="13">
        <v>400</v>
      </c>
      <c r="E211" s="13" t="s">
        <v>298</v>
      </c>
      <c r="F211" s="13" t="s">
        <v>309</v>
      </c>
      <c r="G211" s="13" t="s">
        <v>868</v>
      </c>
      <c r="H211" s="13" t="s">
        <v>867</v>
      </c>
      <c r="I211" s="41">
        <v>45487</v>
      </c>
      <c r="J211" s="75" t="s">
        <v>454</v>
      </c>
      <c r="K211" s="13">
        <v>13</v>
      </c>
      <c r="L211" s="13">
        <v>100</v>
      </c>
      <c r="M211" s="13" t="s">
        <v>16</v>
      </c>
      <c r="N211" s="13" t="s">
        <v>13</v>
      </c>
      <c r="O211" s="13" t="s">
        <v>603</v>
      </c>
      <c r="P211" s="13" t="s">
        <v>619</v>
      </c>
      <c r="Q211" s="13" t="s">
        <v>642</v>
      </c>
      <c r="T211" s="13">
        <v>127076</v>
      </c>
      <c r="U211" s="13" t="s">
        <v>383</v>
      </c>
      <c r="X211" s="13">
        <v>1</v>
      </c>
      <c r="AB211" s="13">
        <f t="shared" si="6"/>
        <v>1</v>
      </c>
      <c r="AC211" s="42">
        <v>7.6923076923076925</v>
      </c>
      <c r="AD211" s="43">
        <f t="shared" si="7"/>
        <v>7.6923076923076925</v>
      </c>
      <c r="AF211" s="13" t="s">
        <v>266</v>
      </c>
      <c r="AG211" s="13">
        <v>6</v>
      </c>
      <c r="AI211" s="13" t="s">
        <v>383</v>
      </c>
    </row>
    <row r="212" spans="1:36" ht="15" customHeight="1" x14ac:dyDescent="0.35">
      <c r="A212" s="13" t="s">
        <v>285</v>
      </c>
      <c r="B212" s="13" t="s">
        <v>259</v>
      </c>
      <c r="C212" s="13">
        <v>2024</v>
      </c>
      <c r="D212" s="13">
        <v>400</v>
      </c>
      <c r="E212" s="13" t="s">
        <v>298</v>
      </c>
      <c r="F212" s="13" t="s">
        <v>309</v>
      </c>
      <c r="G212" s="13" t="s">
        <v>868</v>
      </c>
      <c r="H212" s="13" t="s">
        <v>867</v>
      </c>
      <c r="I212" s="41">
        <v>45487</v>
      </c>
      <c r="J212" s="75" t="s">
        <v>454</v>
      </c>
      <c r="K212" s="13">
        <v>13</v>
      </c>
      <c r="L212" s="13">
        <v>100</v>
      </c>
      <c r="M212" s="13" t="s">
        <v>16</v>
      </c>
      <c r="N212" s="13" t="s">
        <v>13</v>
      </c>
      <c r="O212" s="13" t="s">
        <v>603</v>
      </c>
      <c r="P212" s="13" t="s">
        <v>619</v>
      </c>
      <c r="T212" s="13">
        <v>118831</v>
      </c>
      <c r="U212" s="13" t="s">
        <v>384</v>
      </c>
      <c r="Z212" s="13">
        <v>2</v>
      </c>
      <c r="AB212" s="13">
        <f t="shared" si="6"/>
        <v>2</v>
      </c>
      <c r="AC212" s="42">
        <v>7.6923076923076925</v>
      </c>
      <c r="AD212" s="43">
        <f t="shared" si="7"/>
        <v>15.384615384615385</v>
      </c>
      <c r="AF212" s="13" t="s">
        <v>712</v>
      </c>
      <c r="AG212" s="13">
        <v>1</v>
      </c>
      <c r="AH212" s="13" t="s">
        <v>741</v>
      </c>
      <c r="AI212" s="13" t="s">
        <v>384</v>
      </c>
    </row>
    <row r="213" spans="1:36" ht="15" customHeight="1" x14ac:dyDescent="0.35">
      <c r="A213" s="13" t="s">
        <v>285</v>
      </c>
      <c r="B213" s="13" t="s">
        <v>259</v>
      </c>
      <c r="C213" s="13">
        <v>2024</v>
      </c>
      <c r="D213" s="13">
        <v>400</v>
      </c>
      <c r="E213" s="13" t="s">
        <v>298</v>
      </c>
      <c r="F213" s="13" t="s">
        <v>309</v>
      </c>
      <c r="G213" s="13" t="s">
        <v>868</v>
      </c>
      <c r="H213" s="13" t="s">
        <v>867</v>
      </c>
      <c r="I213" s="41">
        <v>45487</v>
      </c>
      <c r="J213" s="75" t="s">
        <v>454</v>
      </c>
      <c r="K213" s="13">
        <v>13</v>
      </c>
      <c r="L213" s="13">
        <v>100</v>
      </c>
      <c r="M213" s="13" t="s">
        <v>14</v>
      </c>
      <c r="N213" s="13" t="s">
        <v>13</v>
      </c>
      <c r="O213" s="13" t="s">
        <v>603</v>
      </c>
      <c r="P213" s="13" t="s">
        <v>618</v>
      </c>
      <c r="Q213" s="13" t="s">
        <v>655</v>
      </c>
      <c r="T213" s="13">
        <v>100903</v>
      </c>
      <c r="U213" s="13" t="s">
        <v>396</v>
      </c>
      <c r="Y213" s="13">
        <v>2</v>
      </c>
      <c r="AB213" s="13">
        <f t="shared" si="6"/>
        <v>2</v>
      </c>
      <c r="AC213" s="42">
        <v>7.6923076923076925</v>
      </c>
      <c r="AD213" s="43">
        <f t="shared" si="7"/>
        <v>15.384615384615385</v>
      </c>
      <c r="AE213" s="78">
        <v>1</v>
      </c>
      <c r="AF213" s="13" t="s">
        <v>267</v>
      </c>
      <c r="AG213" s="13">
        <v>7</v>
      </c>
      <c r="AI213" s="13" t="s">
        <v>396</v>
      </c>
    </row>
    <row r="214" spans="1:36" ht="15" customHeight="1" x14ac:dyDescent="0.35">
      <c r="A214" s="13" t="s">
        <v>285</v>
      </c>
      <c r="B214" s="13" t="s">
        <v>259</v>
      </c>
      <c r="C214" s="13">
        <v>2024</v>
      </c>
      <c r="D214" s="13">
        <v>400</v>
      </c>
      <c r="E214" s="13" t="s">
        <v>298</v>
      </c>
      <c r="F214" s="13" t="s">
        <v>309</v>
      </c>
      <c r="G214" s="13" t="s">
        <v>868</v>
      </c>
      <c r="H214" s="13" t="s">
        <v>867</v>
      </c>
      <c r="I214" s="41">
        <v>45487</v>
      </c>
      <c r="J214" s="75" t="s">
        <v>454</v>
      </c>
      <c r="K214" s="13">
        <v>13</v>
      </c>
      <c r="L214" s="13">
        <v>100</v>
      </c>
      <c r="M214" s="13" t="s">
        <v>14</v>
      </c>
      <c r="N214" s="13" t="s">
        <v>13</v>
      </c>
      <c r="O214" s="13" t="s">
        <v>603</v>
      </c>
      <c r="P214" s="13" t="s">
        <v>618</v>
      </c>
      <c r="Q214" s="13" t="s">
        <v>654</v>
      </c>
      <c r="R214" s="13" t="s">
        <v>693</v>
      </c>
      <c r="T214" s="13">
        <v>568627</v>
      </c>
      <c r="U214" s="13" t="s">
        <v>395</v>
      </c>
      <c r="Y214" s="13">
        <v>1</v>
      </c>
      <c r="AB214" s="13">
        <f t="shared" si="6"/>
        <v>1</v>
      </c>
      <c r="AC214" s="42">
        <v>7.6923076923076925</v>
      </c>
      <c r="AD214" s="43">
        <f t="shared" si="7"/>
        <v>7.6923076923076925</v>
      </c>
      <c r="AE214" s="78">
        <v>1</v>
      </c>
      <c r="AF214" s="13" t="s">
        <v>267</v>
      </c>
      <c r="AG214" s="13">
        <v>7</v>
      </c>
      <c r="AI214" s="13" t="s">
        <v>395</v>
      </c>
    </row>
    <row r="215" spans="1:36" ht="15" customHeight="1" x14ac:dyDescent="0.35">
      <c r="A215" s="13" t="s">
        <v>285</v>
      </c>
      <c r="B215" s="13" t="s">
        <v>259</v>
      </c>
      <c r="C215" s="13">
        <v>2024</v>
      </c>
      <c r="D215" s="13">
        <v>400</v>
      </c>
      <c r="E215" s="13" t="s">
        <v>298</v>
      </c>
      <c r="F215" s="13" t="s">
        <v>309</v>
      </c>
      <c r="G215" s="13" t="s">
        <v>868</v>
      </c>
      <c r="H215" s="13" t="s">
        <v>867</v>
      </c>
      <c r="I215" s="41">
        <v>45487</v>
      </c>
      <c r="J215" s="75" t="s">
        <v>454</v>
      </c>
      <c r="K215" s="13">
        <v>13</v>
      </c>
      <c r="L215" s="13">
        <v>100</v>
      </c>
      <c r="M215" s="13" t="s">
        <v>22</v>
      </c>
      <c r="N215" s="13" t="s">
        <v>13</v>
      </c>
      <c r="O215" s="13" t="s">
        <v>603</v>
      </c>
      <c r="P215" s="13" t="s">
        <v>620</v>
      </c>
      <c r="Q215" s="13" t="s">
        <v>645</v>
      </c>
      <c r="T215" s="13">
        <v>103364</v>
      </c>
      <c r="U215" s="13" t="s">
        <v>400</v>
      </c>
      <c r="Y215" s="13">
        <v>1</v>
      </c>
      <c r="AB215" s="13">
        <f t="shared" si="6"/>
        <v>1</v>
      </c>
      <c r="AC215" s="42">
        <v>7.6923076923076925</v>
      </c>
      <c r="AD215" s="43">
        <f t="shared" si="7"/>
        <v>7.6923076923076925</v>
      </c>
      <c r="AE215" s="78">
        <v>1</v>
      </c>
      <c r="AF215" s="13" t="s">
        <v>266</v>
      </c>
      <c r="AG215" s="13">
        <v>3</v>
      </c>
      <c r="AI215" s="13" t="s">
        <v>400</v>
      </c>
    </row>
    <row r="216" spans="1:36" ht="15" customHeight="1" x14ac:dyDescent="0.35">
      <c r="A216" s="13" t="s">
        <v>285</v>
      </c>
      <c r="B216" s="13" t="s">
        <v>259</v>
      </c>
      <c r="C216" s="13">
        <v>2024</v>
      </c>
      <c r="D216" s="13">
        <v>400</v>
      </c>
      <c r="E216" s="13" t="s">
        <v>298</v>
      </c>
      <c r="F216" s="13" t="s">
        <v>309</v>
      </c>
      <c r="G216" s="13" t="s">
        <v>868</v>
      </c>
      <c r="H216" s="13" t="s">
        <v>867</v>
      </c>
      <c r="I216" s="41">
        <v>45487</v>
      </c>
      <c r="J216" s="75" t="s">
        <v>454</v>
      </c>
      <c r="K216" s="13">
        <v>13</v>
      </c>
      <c r="L216" s="13">
        <v>100</v>
      </c>
      <c r="M216" s="13" t="s">
        <v>22</v>
      </c>
      <c r="N216" s="13" t="s">
        <v>13</v>
      </c>
      <c r="O216" s="13" t="s">
        <v>603</v>
      </c>
      <c r="P216" s="13" t="s">
        <v>620</v>
      </c>
      <c r="Q216" s="13" t="s">
        <v>644</v>
      </c>
      <c r="T216" s="13">
        <v>103557</v>
      </c>
      <c r="U216" s="13" t="s">
        <v>385</v>
      </c>
      <c r="Y216" s="13">
        <v>1</v>
      </c>
      <c r="AB216" s="13">
        <f t="shared" si="6"/>
        <v>1</v>
      </c>
      <c r="AC216" s="42">
        <v>7.6923076923076925</v>
      </c>
      <c r="AD216" s="43">
        <f t="shared" si="7"/>
        <v>7.6923076923076925</v>
      </c>
      <c r="AE216" s="78">
        <v>1</v>
      </c>
      <c r="AF216" s="13" t="s">
        <v>266</v>
      </c>
      <c r="AG216" s="13">
        <v>1</v>
      </c>
      <c r="AI216" s="13" t="s">
        <v>385</v>
      </c>
    </row>
    <row r="217" spans="1:36" ht="15" customHeight="1" x14ac:dyDescent="0.35">
      <c r="A217" s="13" t="s">
        <v>285</v>
      </c>
      <c r="B217" s="13" t="s">
        <v>259</v>
      </c>
      <c r="C217" s="13">
        <v>2024</v>
      </c>
      <c r="D217" s="13">
        <v>400</v>
      </c>
      <c r="E217" s="13" t="s">
        <v>298</v>
      </c>
      <c r="F217" s="13" t="s">
        <v>309</v>
      </c>
      <c r="G217" s="13" t="s">
        <v>868</v>
      </c>
      <c r="H217" s="13" t="s">
        <v>867</v>
      </c>
      <c r="I217" s="41">
        <v>45487</v>
      </c>
      <c r="J217" s="75" t="s">
        <v>454</v>
      </c>
      <c r="K217" s="13">
        <v>13</v>
      </c>
      <c r="L217" s="13">
        <v>100</v>
      </c>
      <c r="M217" s="13" t="s">
        <v>97</v>
      </c>
      <c r="N217" s="13" t="s">
        <v>13</v>
      </c>
      <c r="O217" s="13" t="s">
        <v>603</v>
      </c>
      <c r="P217" s="13" t="s">
        <v>622</v>
      </c>
      <c r="Q217" s="13" t="s">
        <v>657</v>
      </c>
      <c r="T217" s="13">
        <v>102061</v>
      </c>
      <c r="U217" s="13" t="s">
        <v>348</v>
      </c>
      <c r="Y217" s="13">
        <v>1</v>
      </c>
      <c r="AB217" s="13">
        <f t="shared" si="6"/>
        <v>1</v>
      </c>
      <c r="AC217" s="42">
        <v>7.6923076923076925</v>
      </c>
      <c r="AD217" s="43">
        <f t="shared" si="7"/>
        <v>7.6923076923076925</v>
      </c>
      <c r="AE217" s="78">
        <v>1</v>
      </c>
      <c r="AF217" s="13" t="s">
        <v>266</v>
      </c>
      <c r="AG217" s="13">
        <v>6</v>
      </c>
      <c r="AI217" s="13" t="s">
        <v>348</v>
      </c>
    </row>
    <row r="218" spans="1:36" ht="15" customHeight="1" x14ac:dyDescent="0.35">
      <c r="A218" s="13" t="s">
        <v>285</v>
      </c>
      <c r="B218" s="13" t="s">
        <v>259</v>
      </c>
      <c r="C218" s="13">
        <v>2024</v>
      </c>
      <c r="D218" s="13">
        <v>400</v>
      </c>
      <c r="E218" s="13" t="s">
        <v>298</v>
      </c>
      <c r="F218" s="13" t="s">
        <v>309</v>
      </c>
      <c r="G218" s="13" t="s">
        <v>868</v>
      </c>
      <c r="H218" s="13" t="s">
        <v>867</v>
      </c>
      <c r="I218" s="41">
        <v>45487</v>
      </c>
      <c r="J218" s="75" t="s">
        <v>454</v>
      </c>
      <c r="K218" s="13">
        <v>13</v>
      </c>
      <c r="L218" s="13">
        <v>100</v>
      </c>
      <c r="M218" s="13" t="s">
        <v>23</v>
      </c>
      <c r="N218" s="13" t="s">
        <v>13</v>
      </c>
      <c r="O218" s="13" t="s">
        <v>603</v>
      </c>
      <c r="P218" s="13" t="s">
        <v>625</v>
      </c>
      <c r="Q218" s="13" t="s">
        <v>663</v>
      </c>
      <c r="R218" s="13" t="s">
        <v>695</v>
      </c>
      <c r="S218" s="13" t="s">
        <v>704</v>
      </c>
      <c r="T218" s="13">
        <v>115779</v>
      </c>
      <c r="U218" s="13" t="s">
        <v>410</v>
      </c>
      <c r="X218" s="13">
        <v>1</v>
      </c>
      <c r="AB218" s="13">
        <f t="shared" si="6"/>
        <v>1</v>
      </c>
      <c r="AC218" s="42">
        <v>7.6923076923076925</v>
      </c>
      <c r="AD218" s="43">
        <f t="shared" si="7"/>
        <v>7.6923076923076925</v>
      </c>
      <c r="AE218" s="78">
        <v>1</v>
      </c>
      <c r="AF218" s="13" t="s">
        <v>267</v>
      </c>
      <c r="AG218" s="13">
        <v>3</v>
      </c>
      <c r="AI218" s="13" t="s">
        <v>410</v>
      </c>
    </row>
    <row r="219" spans="1:36" ht="15" customHeight="1" x14ac:dyDescent="0.35">
      <c r="A219" s="13" t="s">
        <v>285</v>
      </c>
      <c r="B219" s="13" t="s">
        <v>259</v>
      </c>
      <c r="C219" s="13">
        <v>2024</v>
      </c>
      <c r="D219" s="13">
        <v>400</v>
      </c>
      <c r="E219" s="13" t="s">
        <v>298</v>
      </c>
      <c r="F219" s="13" t="s">
        <v>309</v>
      </c>
      <c r="G219" s="13" t="s">
        <v>868</v>
      </c>
      <c r="H219" s="13" t="s">
        <v>867</v>
      </c>
      <c r="I219" s="41">
        <v>45487</v>
      </c>
      <c r="J219" s="75" t="s">
        <v>454</v>
      </c>
      <c r="K219" s="13">
        <v>13</v>
      </c>
      <c r="L219" s="13">
        <v>100</v>
      </c>
      <c r="M219" s="13" t="s">
        <v>51</v>
      </c>
      <c r="N219" s="13" t="s">
        <v>597</v>
      </c>
      <c r="O219" s="13" t="s">
        <v>606</v>
      </c>
      <c r="P219" s="13" t="s">
        <v>626</v>
      </c>
      <c r="Q219" s="13" t="s">
        <v>659</v>
      </c>
      <c r="T219" s="13">
        <v>50845</v>
      </c>
      <c r="U219" s="13" t="s">
        <v>351</v>
      </c>
      <c r="V219" s="13">
        <v>3</v>
      </c>
      <c r="AB219" s="13">
        <f t="shared" si="6"/>
        <v>3</v>
      </c>
      <c r="AC219" s="42">
        <v>7.6923076923076925</v>
      </c>
      <c r="AD219" s="43">
        <f t="shared" si="7"/>
        <v>23.076923076923077</v>
      </c>
      <c r="AE219" s="78">
        <v>1</v>
      </c>
      <c r="AF219" s="13" t="s">
        <v>266</v>
      </c>
      <c r="AG219" s="13">
        <v>5</v>
      </c>
      <c r="AI219" s="13" t="s">
        <v>351</v>
      </c>
    </row>
    <row r="220" spans="1:36" ht="15" customHeight="1" x14ac:dyDescent="0.35">
      <c r="A220" s="13" t="s">
        <v>285</v>
      </c>
      <c r="B220" s="13" t="s">
        <v>259</v>
      </c>
      <c r="C220" s="13">
        <v>2024</v>
      </c>
      <c r="D220" s="13">
        <v>400</v>
      </c>
      <c r="E220" s="13" t="s">
        <v>298</v>
      </c>
      <c r="F220" s="13" t="s">
        <v>309</v>
      </c>
      <c r="G220" s="13" t="s">
        <v>868</v>
      </c>
      <c r="H220" s="13" t="s">
        <v>867</v>
      </c>
      <c r="I220" s="41">
        <v>45487</v>
      </c>
      <c r="J220" s="75" t="s">
        <v>454</v>
      </c>
      <c r="K220" s="13">
        <v>13</v>
      </c>
      <c r="L220" s="13">
        <v>100</v>
      </c>
      <c r="M220" s="13" t="s">
        <v>151</v>
      </c>
      <c r="N220" s="13" t="s">
        <v>599</v>
      </c>
      <c r="O220" s="13" t="s">
        <v>608</v>
      </c>
      <c r="P220" s="13" t="s">
        <v>628</v>
      </c>
      <c r="Q220" s="13" t="s">
        <v>668</v>
      </c>
      <c r="T220" s="13">
        <v>166363</v>
      </c>
      <c r="U220" s="13" t="s">
        <v>418</v>
      </c>
      <c r="X220" s="13">
        <v>1</v>
      </c>
      <c r="AB220" s="13">
        <f t="shared" si="6"/>
        <v>1</v>
      </c>
      <c r="AC220" s="42">
        <v>7.6923076923076925</v>
      </c>
      <c r="AD220" s="43">
        <f t="shared" si="7"/>
        <v>7.6923076923076925</v>
      </c>
      <c r="AE220" s="78">
        <v>1</v>
      </c>
      <c r="AF220" s="13" t="s">
        <v>712</v>
      </c>
      <c r="AG220" s="13" t="s">
        <v>712</v>
      </c>
      <c r="AI220" s="13" t="s">
        <v>418</v>
      </c>
      <c r="AJ220" s="13" t="s">
        <v>592</v>
      </c>
    </row>
    <row r="221" spans="1:36" ht="15" customHeight="1" x14ac:dyDescent="0.35">
      <c r="A221" s="13" t="s">
        <v>285</v>
      </c>
      <c r="B221" s="13" t="s">
        <v>259</v>
      </c>
      <c r="C221" s="13">
        <v>2024</v>
      </c>
      <c r="D221" s="13">
        <v>400</v>
      </c>
      <c r="E221" s="13" t="s">
        <v>298</v>
      </c>
      <c r="F221" s="13" t="s">
        <v>309</v>
      </c>
      <c r="G221" s="13" t="s">
        <v>868</v>
      </c>
      <c r="H221" s="13" t="s">
        <v>867</v>
      </c>
      <c r="I221" s="41">
        <v>45487</v>
      </c>
      <c r="J221" s="75" t="s">
        <v>454</v>
      </c>
      <c r="K221" s="13">
        <v>13</v>
      </c>
      <c r="L221" s="13">
        <v>100</v>
      </c>
      <c r="M221" s="13" t="s">
        <v>31</v>
      </c>
      <c r="N221" s="13" t="s">
        <v>598</v>
      </c>
      <c r="T221" s="13">
        <v>53963</v>
      </c>
      <c r="U221" s="13" t="s">
        <v>416</v>
      </c>
      <c r="W221" s="13">
        <v>6</v>
      </c>
      <c r="AB221" s="13">
        <f t="shared" si="6"/>
        <v>6</v>
      </c>
      <c r="AC221" s="42">
        <v>7.6923076923076925</v>
      </c>
      <c r="AD221" s="43">
        <f t="shared" si="7"/>
        <v>46.153846153846153</v>
      </c>
      <c r="AE221" s="78">
        <v>1</v>
      </c>
      <c r="AF221" s="13" t="s">
        <v>266</v>
      </c>
      <c r="AG221" s="13">
        <v>4</v>
      </c>
      <c r="AI221" s="13" t="s">
        <v>416</v>
      </c>
    </row>
    <row r="222" spans="1:36" ht="15" customHeight="1" x14ac:dyDescent="0.35">
      <c r="A222" s="13" t="s">
        <v>285</v>
      </c>
      <c r="B222" s="13" t="s">
        <v>259</v>
      </c>
      <c r="C222" s="13">
        <v>2024</v>
      </c>
      <c r="D222" s="13">
        <v>400</v>
      </c>
      <c r="E222" s="13" t="s">
        <v>298</v>
      </c>
      <c r="F222" s="13" t="s">
        <v>309</v>
      </c>
      <c r="G222" s="13" t="s">
        <v>868</v>
      </c>
      <c r="H222" s="13" t="s">
        <v>867</v>
      </c>
      <c r="I222" s="41">
        <v>45487</v>
      </c>
      <c r="J222" s="75" t="s">
        <v>579</v>
      </c>
      <c r="K222" s="78">
        <v>100</v>
      </c>
      <c r="L222" s="13">
        <v>100</v>
      </c>
      <c r="M222" s="13" t="s">
        <v>34</v>
      </c>
      <c r="N222" s="13" t="s">
        <v>24</v>
      </c>
      <c r="O222" s="13" t="s">
        <v>604</v>
      </c>
      <c r="P222" s="13" t="s">
        <v>623</v>
      </c>
      <c r="Q222" s="13" t="s">
        <v>667</v>
      </c>
      <c r="T222" s="13">
        <v>76487</v>
      </c>
      <c r="U222" s="13" t="s">
        <v>846</v>
      </c>
      <c r="V222" s="13">
        <v>1</v>
      </c>
      <c r="AB222" s="13">
        <f t="shared" si="6"/>
        <v>1</v>
      </c>
      <c r="AC222" s="42">
        <v>1</v>
      </c>
      <c r="AD222" s="43">
        <f t="shared" si="7"/>
        <v>1</v>
      </c>
      <c r="AE222" s="78">
        <v>1</v>
      </c>
      <c r="AF222" s="13" t="s">
        <v>267</v>
      </c>
      <c r="AG222" s="13">
        <v>6</v>
      </c>
      <c r="AI222" s="13" t="s">
        <v>584</v>
      </c>
    </row>
    <row r="223" spans="1:36" ht="15" customHeight="1" x14ac:dyDescent="0.35">
      <c r="A223" s="13" t="s">
        <v>285</v>
      </c>
      <c r="B223" s="13" t="s">
        <v>259</v>
      </c>
      <c r="C223" s="13">
        <v>2024</v>
      </c>
      <c r="D223" s="13">
        <v>400</v>
      </c>
      <c r="E223" s="13" t="s">
        <v>298</v>
      </c>
      <c r="F223" s="13" t="s">
        <v>309</v>
      </c>
      <c r="G223" s="13" t="s">
        <v>868</v>
      </c>
      <c r="H223" s="13" t="s">
        <v>867</v>
      </c>
      <c r="I223" s="41">
        <v>45487</v>
      </c>
      <c r="J223" s="75" t="s">
        <v>454</v>
      </c>
      <c r="K223" s="13">
        <v>13</v>
      </c>
      <c r="L223" s="13">
        <v>100</v>
      </c>
      <c r="M223" s="13" t="s">
        <v>34</v>
      </c>
      <c r="N223" s="13" t="s">
        <v>24</v>
      </c>
      <c r="O223" s="13" t="s">
        <v>604</v>
      </c>
      <c r="P223" s="13" t="s">
        <v>623</v>
      </c>
      <c r="Q223" s="13" t="s">
        <v>649</v>
      </c>
      <c r="T223" s="13">
        <v>76591</v>
      </c>
      <c r="U223" s="13" t="s">
        <v>388</v>
      </c>
      <c r="V223" s="13">
        <v>2</v>
      </c>
      <c r="W223" s="13">
        <v>9</v>
      </c>
      <c r="AB223" s="13">
        <f t="shared" si="6"/>
        <v>11</v>
      </c>
      <c r="AC223" s="42">
        <v>7.6923076923076925</v>
      </c>
      <c r="AD223" s="43">
        <f t="shared" si="7"/>
        <v>84.615384615384613</v>
      </c>
      <c r="AE223" s="78">
        <v>1</v>
      </c>
      <c r="AF223" s="13" t="s">
        <v>270</v>
      </c>
      <c r="AG223" s="13">
        <v>7</v>
      </c>
      <c r="AI223" s="13" t="s">
        <v>388</v>
      </c>
    </row>
    <row r="224" spans="1:36" ht="15" customHeight="1" x14ac:dyDescent="0.35">
      <c r="A224" s="13" t="s">
        <v>285</v>
      </c>
      <c r="B224" s="13" t="s">
        <v>259</v>
      </c>
      <c r="C224" s="13">
        <v>2024</v>
      </c>
      <c r="D224" s="13">
        <v>400</v>
      </c>
      <c r="E224" s="13" t="s">
        <v>298</v>
      </c>
      <c r="F224" s="13" t="s">
        <v>309</v>
      </c>
      <c r="G224" s="13" t="s">
        <v>868</v>
      </c>
      <c r="H224" s="13" t="s">
        <v>867</v>
      </c>
      <c r="I224" s="41">
        <v>45487</v>
      </c>
      <c r="J224" s="75" t="s">
        <v>454</v>
      </c>
      <c r="K224" s="13">
        <v>13</v>
      </c>
      <c r="L224" s="13">
        <v>100</v>
      </c>
      <c r="M224" s="13" t="s">
        <v>34</v>
      </c>
      <c r="N224" s="13" t="s">
        <v>24</v>
      </c>
      <c r="O224" s="13" t="s">
        <v>604</v>
      </c>
      <c r="P224" s="13" t="s">
        <v>627</v>
      </c>
      <c r="Q224" s="13" t="s">
        <v>660</v>
      </c>
      <c r="T224" s="13">
        <v>70349</v>
      </c>
      <c r="U224" s="13" t="s">
        <v>832</v>
      </c>
      <c r="W224" s="13">
        <v>1</v>
      </c>
      <c r="AB224" s="13">
        <f t="shared" si="6"/>
        <v>1</v>
      </c>
      <c r="AC224" s="42">
        <v>7.6923076923076925</v>
      </c>
      <c r="AD224" s="43">
        <f t="shared" si="7"/>
        <v>7.6923076923076925</v>
      </c>
      <c r="AE224" s="78">
        <v>1</v>
      </c>
      <c r="AF224" s="13" t="s">
        <v>270</v>
      </c>
      <c r="AG224" s="13">
        <v>8</v>
      </c>
      <c r="AI224" s="13" t="s">
        <v>832</v>
      </c>
    </row>
    <row r="225" spans="1:35" ht="15" customHeight="1" x14ac:dyDescent="0.35">
      <c r="A225" s="13" t="s">
        <v>285</v>
      </c>
      <c r="B225" s="13" t="s">
        <v>259</v>
      </c>
      <c r="C225" s="13">
        <v>2024</v>
      </c>
      <c r="D225" s="13">
        <v>400</v>
      </c>
      <c r="E225" s="13" t="s">
        <v>298</v>
      </c>
      <c r="F225" s="13" t="s">
        <v>309</v>
      </c>
      <c r="G225" s="13" t="s">
        <v>868</v>
      </c>
      <c r="H225" s="13" t="s">
        <v>867</v>
      </c>
      <c r="I225" s="41">
        <v>45487</v>
      </c>
      <c r="J225" s="75" t="s">
        <v>454</v>
      </c>
      <c r="K225" s="13">
        <v>13</v>
      </c>
      <c r="L225" s="13">
        <v>100</v>
      </c>
      <c r="M225" s="13" t="s">
        <v>34</v>
      </c>
      <c r="N225" s="13" t="s">
        <v>24</v>
      </c>
      <c r="O225" s="13" t="s">
        <v>604</v>
      </c>
      <c r="T225" s="13">
        <v>69459</v>
      </c>
      <c r="U225" s="13" t="s">
        <v>389</v>
      </c>
      <c r="W225" s="13">
        <v>2</v>
      </c>
      <c r="AB225" s="13">
        <f t="shared" si="6"/>
        <v>2</v>
      </c>
      <c r="AC225" s="42">
        <v>7.6923076923076925</v>
      </c>
      <c r="AD225" s="43">
        <f t="shared" si="7"/>
        <v>15.384615384615385</v>
      </c>
      <c r="AF225" s="13" t="s">
        <v>270</v>
      </c>
      <c r="AG225" s="13">
        <v>7</v>
      </c>
      <c r="AI225" s="13" t="s">
        <v>389</v>
      </c>
    </row>
    <row r="226" spans="1:35" ht="15" customHeight="1" x14ac:dyDescent="0.35">
      <c r="A226" s="13" t="s">
        <v>285</v>
      </c>
      <c r="B226" s="13" t="s">
        <v>259</v>
      </c>
      <c r="C226" s="13">
        <v>2024</v>
      </c>
      <c r="D226" s="13">
        <v>400</v>
      </c>
      <c r="E226" s="13" t="s">
        <v>298</v>
      </c>
      <c r="F226" s="13" t="s">
        <v>309</v>
      </c>
      <c r="G226" s="13" t="s">
        <v>868</v>
      </c>
      <c r="H226" s="13" t="s">
        <v>867</v>
      </c>
      <c r="I226" s="41">
        <v>45487</v>
      </c>
      <c r="J226" s="75" t="s">
        <v>454</v>
      </c>
      <c r="K226" s="13">
        <v>13</v>
      </c>
      <c r="L226" s="13">
        <v>100</v>
      </c>
      <c r="M226" s="13" t="s">
        <v>32</v>
      </c>
      <c r="N226" s="13" t="s">
        <v>13</v>
      </c>
      <c r="O226" s="13" t="s">
        <v>610</v>
      </c>
      <c r="P226" s="13" t="s">
        <v>629</v>
      </c>
      <c r="Q226" s="13" t="s">
        <v>722</v>
      </c>
      <c r="T226" s="13">
        <v>84066</v>
      </c>
      <c r="U226" s="13" t="s">
        <v>361</v>
      </c>
      <c r="V226" s="13">
        <v>3</v>
      </c>
      <c r="AB226" s="13">
        <f t="shared" si="6"/>
        <v>3</v>
      </c>
      <c r="AC226" s="42">
        <v>7.6923076923076925</v>
      </c>
      <c r="AD226" s="43">
        <f t="shared" si="7"/>
        <v>23.076923076923077</v>
      </c>
      <c r="AE226" s="78">
        <v>1</v>
      </c>
      <c r="AF226" s="13" t="s">
        <v>269</v>
      </c>
      <c r="AG226" s="13">
        <v>8</v>
      </c>
      <c r="AI226" s="13" t="s">
        <v>361</v>
      </c>
    </row>
    <row r="227" spans="1:35" ht="15" customHeight="1" x14ac:dyDescent="0.35">
      <c r="A227" s="13" t="s">
        <v>285</v>
      </c>
      <c r="B227" s="13" t="s">
        <v>259</v>
      </c>
      <c r="C227" s="13">
        <v>2024</v>
      </c>
      <c r="D227" s="13">
        <v>400</v>
      </c>
      <c r="E227" s="13" t="s">
        <v>298</v>
      </c>
      <c r="F227" s="13" t="s">
        <v>309</v>
      </c>
      <c r="G227" s="13" t="s">
        <v>868</v>
      </c>
      <c r="H227" s="13" t="s">
        <v>867</v>
      </c>
      <c r="I227" s="41">
        <v>45487</v>
      </c>
      <c r="J227" s="75" t="s">
        <v>454</v>
      </c>
      <c r="K227" s="13">
        <v>13</v>
      </c>
      <c r="L227" s="13">
        <v>100</v>
      </c>
      <c r="M227" s="13" t="s">
        <v>32</v>
      </c>
      <c r="N227" s="13" t="s">
        <v>13</v>
      </c>
      <c r="O227" s="13" t="s">
        <v>610</v>
      </c>
      <c r="P227" s="13" t="s">
        <v>629</v>
      </c>
      <c r="Q227" s="13" t="s">
        <v>722</v>
      </c>
      <c r="T227" s="13">
        <v>84055</v>
      </c>
      <c r="U227" s="13" t="s">
        <v>558</v>
      </c>
      <c r="V227" s="13">
        <v>3</v>
      </c>
      <c r="AB227" s="13">
        <f t="shared" si="6"/>
        <v>3</v>
      </c>
      <c r="AC227" s="42">
        <v>7.6923076923076925</v>
      </c>
      <c r="AD227" s="43">
        <f t="shared" si="7"/>
        <v>23.076923076923077</v>
      </c>
      <c r="AE227" s="78">
        <v>1</v>
      </c>
      <c r="AF227" s="13" t="s">
        <v>269</v>
      </c>
      <c r="AG227" s="13">
        <v>8</v>
      </c>
      <c r="AI227" s="13" t="s">
        <v>558</v>
      </c>
    </row>
    <row r="228" spans="1:35" ht="15" customHeight="1" x14ac:dyDescent="0.35">
      <c r="A228" s="13" t="s">
        <v>285</v>
      </c>
      <c r="B228" s="13" t="s">
        <v>259</v>
      </c>
      <c r="C228" s="13">
        <v>2024</v>
      </c>
      <c r="D228" s="13">
        <v>400</v>
      </c>
      <c r="E228" s="13" t="s">
        <v>298</v>
      </c>
      <c r="F228" s="13" t="s">
        <v>309</v>
      </c>
      <c r="G228" s="13" t="s">
        <v>868</v>
      </c>
      <c r="H228" s="13" t="s">
        <v>867</v>
      </c>
      <c r="I228" s="41">
        <v>45487</v>
      </c>
      <c r="J228" s="75" t="s">
        <v>454</v>
      </c>
      <c r="K228" s="13">
        <v>13</v>
      </c>
      <c r="L228" s="13">
        <v>100</v>
      </c>
      <c r="M228" s="13" t="s">
        <v>32</v>
      </c>
      <c r="N228" s="13" t="s">
        <v>13</v>
      </c>
      <c r="O228" s="13" t="s">
        <v>610</v>
      </c>
      <c r="P228" s="13" t="s">
        <v>629</v>
      </c>
      <c r="Q228" s="13" t="s">
        <v>680</v>
      </c>
      <c r="T228" s="13">
        <v>83873</v>
      </c>
      <c r="U228" s="13" t="s">
        <v>556</v>
      </c>
      <c r="V228" s="13">
        <v>1</v>
      </c>
      <c r="AB228" s="13">
        <f t="shared" si="6"/>
        <v>1</v>
      </c>
      <c r="AC228" s="42">
        <v>7.6923076923076925</v>
      </c>
      <c r="AD228" s="43">
        <f t="shared" si="7"/>
        <v>7.6923076923076925</v>
      </c>
      <c r="AE228" s="78">
        <v>1</v>
      </c>
      <c r="AF228" s="13" t="s">
        <v>269</v>
      </c>
      <c r="AG228" s="13">
        <v>8</v>
      </c>
      <c r="AI228" s="13" t="s">
        <v>556</v>
      </c>
    </row>
    <row r="229" spans="1:35" ht="15" customHeight="1" x14ac:dyDescent="0.35">
      <c r="A229" s="13" t="s">
        <v>285</v>
      </c>
      <c r="B229" s="13" t="s">
        <v>259</v>
      </c>
      <c r="C229" s="13">
        <v>2024</v>
      </c>
      <c r="D229" s="13">
        <v>400</v>
      </c>
      <c r="E229" s="13" t="s">
        <v>298</v>
      </c>
      <c r="F229" s="13" t="s">
        <v>309</v>
      </c>
      <c r="G229" s="13" t="s">
        <v>868</v>
      </c>
      <c r="H229" s="13" t="s">
        <v>867</v>
      </c>
      <c r="I229" s="41">
        <v>45487</v>
      </c>
      <c r="J229" s="75" t="s">
        <v>454</v>
      </c>
      <c r="K229" s="13">
        <v>13</v>
      </c>
      <c r="L229" s="13">
        <v>100</v>
      </c>
      <c r="M229" s="13" t="s">
        <v>32</v>
      </c>
      <c r="N229" s="13" t="s">
        <v>13</v>
      </c>
      <c r="O229" s="13" t="s">
        <v>610</v>
      </c>
      <c r="P229" s="13" t="s">
        <v>629</v>
      </c>
      <c r="Q229" s="13" t="s">
        <v>680</v>
      </c>
      <c r="T229" s="13">
        <v>83920</v>
      </c>
      <c r="U229" s="13" t="s">
        <v>555</v>
      </c>
      <c r="V229" s="13">
        <v>1</v>
      </c>
      <c r="AB229" s="13">
        <f t="shared" si="6"/>
        <v>1</v>
      </c>
      <c r="AC229" s="42">
        <v>7.6923076923076925</v>
      </c>
      <c r="AD229" s="43">
        <f t="shared" si="7"/>
        <v>7.6923076923076925</v>
      </c>
      <c r="AE229" s="78">
        <v>1</v>
      </c>
      <c r="AF229" s="13" t="s">
        <v>269</v>
      </c>
      <c r="AG229" s="13">
        <v>8</v>
      </c>
      <c r="AI229" s="13" t="s">
        <v>555</v>
      </c>
    </row>
    <row r="230" spans="1:35" ht="15" customHeight="1" x14ac:dyDescent="0.35">
      <c r="A230" s="13" t="s">
        <v>285</v>
      </c>
      <c r="B230" s="13" t="s">
        <v>259</v>
      </c>
      <c r="C230" s="13">
        <v>2024</v>
      </c>
      <c r="D230" s="13">
        <v>400</v>
      </c>
      <c r="E230" s="13" t="s">
        <v>298</v>
      </c>
      <c r="F230" s="13" t="s">
        <v>309</v>
      </c>
      <c r="G230" s="13" t="s">
        <v>868</v>
      </c>
      <c r="H230" s="13" t="s">
        <v>867</v>
      </c>
      <c r="I230" s="41">
        <v>45487</v>
      </c>
      <c r="J230" s="75" t="s">
        <v>454</v>
      </c>
      <c r="K230" s="13">
        <v>13</v>
      </c>
      <c r="L230" s="13">
        <v>100</v>
      </c>
      <c r="M230" s="13" t="s">
        <v>32</v>
      </c>
      <c r="N230" s="13" t="s">
        <v>13</v>
      </c>
      <c r="O230" s="13" t="s">
        <v>610</v>
      </c>
      <c r="P230" s="13" t="s">
        <v>629</v>
      </c>
      <c r="Q230" s="13" t="s">
        <v>680</v>
      </c>
      <c r="T230" s="13">
        <v>83899</v>
      </c>
      <c r="U230" s="13" t="s">
        <v>358</v>
      </c>
      <c r="V230" s="13">
        <v>4</v>
      </c>
      <c r="AB230" s="13">
        <f t="shared" si="6"/>
        <v>4</v>
      </c>
      <c r="AC230" s="42">
        <v>7.6923076923076925</v>
      </c>
      <c r="AD230" s="43">
        <f t="shared" si="7"/>
        <v>30.76923076923077</v>
      </c>
      <c r="AE230" s="78">
        <v>1</v>
      </c>
      <c r="AF230" s="13" t="s">
        <v>269</v>
      </c>
      <c r="AG230" s="13">
        <v>8</v>
      </c>
      <c r="AI230" s="13" t="s">
        <v>358</v>
      </c>
    </row>
    <row r="231" spans="1:35" ht="15" customHeight="1" x14ac:dyDescent="0.35">
      <c r="A231" s="13" t="s">
        <v>285</v>
      </c>
      <c r="B231" s="13" t="s">
        <v>259</v>
      </c>
      <c r="C231" s="13">
        <v>2024</v>
      </c>
      <c r="D231" s="13">
        <v>400</v>
      </c>
      <c r="E231" s="13" t="s">
        <v>298</v>
      </c>
      <c r="F231" s="13" t="s">
        <v>309</v>
      </c>
      <c r="G231" s="13" t="s">
        <v>868</v>
      </c>
      <c r="H231" s="13" t="s">
        <v>867</v>
      </c>
      <c r="I231" s="41">
        <v>45487</v>
      </c>
      <c r="J231" s="75" t="s">
        <v>454</v>
      </c>
      <c r="K231" s="13">
        <v>13</v>
      </c>
      <c r="L231" s="13">
        <v>100</v>
      </c>
      <c r="M231" s="13" t="s">
        <v>32</v>
      </c>
      <c r="N231" s="13" t="s">
        <v>13</v>
      </c>
      <c r="O231" s="13" t="s">
        <v>610</v>
      </c>
      <c r="P231" s="13" t="s">
        <v>629</v>
      </c>
      <c r="Q231" s="13" t="s">
        <v>726</v>
      </c>
      <c r="T231" s="13">
        <v>84132</v>
      </c>
      <c r="U231" s="13" t="s">
        <v>563</v>
      </c>
      <c r="V231" s="13">
        <v>3</v>
      </c>
      <c r="AB231" s="13">
        <f t="shared" si="6"/>
        <v>3</v>
      </c>
      <c r="AC231" s="42">
        <v>7.6923076923076925</v>
      </c>
      <c r="AD231" s="43">
        <f t="shared" si="7"/>
        <v>23.076923076923077</v>
      </c>
      <c r="AE231" s="78">
        <v>1</v>
      </c>
      <c r="AF231" s="13" t="s">
        <v>269</v>
      </c>
      <c r="AG231" s="13">
        <v>8</v>
      </c>
      <c r="AI231" s="13" t="s">
        <v>563</v>
      </c>
    </row>
    <row r="232" spans="1:35" ht="15" customHeight="1" x14ac:dyDescent="0.35">
      <c r="A232" s="13" t="s">
        <v>285</v>
      </c>
      <c r="B232" s="13" t="s">
        <v>259</v>
      </c>
      <c r="C232" s="13">
        <v>2024</v>
      </c>
      <c r="D232" s="13">
        <v>400</v>
      </c>
      <c r="E232" s="13" t="s">
        <v>298</v>
      </c>
      <c r="F232" s="13" t="s">
        <v>309</v>
      </c>
      <c r="G232" s="13" t="s">
        <v>868</v>
      </c>
      <c r="H232" s="13" t="s">
        <v>867</v>
      </c>
      <c r="I232" s="41">
        <v>45487</v>
      </c>
      <c r="J232" s="75" t="s">
        <v>454</v>
      </c>
      <c r="K232" s="13">
        <v>13</v>
      </c>
      <c r="L232" s="13">
        <v>100</v>
      </c>
      <c r="M232" s="13" t="s">
        <v>32</v>
      </c>
      <c r="N232" s="13" t="s">
        <v>13</v>
      </c>
      <c r="O232" s="13" t="s">
        <v>610</v>
      </c>
      <c r="P232" s="13" t="s">
        <v>629</v>
      </c>
      <c r="Q232" s="13" t="s">
        <v>723</v>
      </c>
      <c r="T232" s="13">
        <v>83863</v>
      </c>
      <c r="U232" s="13" t="s">
        <v>561</v>
      </c>
      <c r="V232" s="13">
        <v>17</v>
      </c>
      <c r="AB232" s="13">
        <f t="shared" si="6"/>
        <v>17</v>
      </c>
      <c r="AC232" s="42">
        <v>7.6923076923076925</v>
      </c>
      <c r="AD232" s="43">
        <f t="shared" si="7"/>
        <v>130.76923076923077</v>
      </c>
      <c r="AE232" s="78">
        <v>1</v>
      </c>
      <c r="AF232" s="13" t="s">
        <v>269</v>
      </c>
      <c r="AG232" s="13">
        <v>8</v>
      </c>
      <c r="AI232" s="13" t="s">
        <v>561</v>
      </c>
    </row>
    <row r="233" spans="1:35" ht="15" customHeight="1" x14ac:dyDescent="0.35">
      <c r="A233" s="13" t="s">
        <v>285</v>
      </c>
      <c r="B233" s="13" t="s">
        <v>259</v>
      </c>
      <c r="C233" s="13">
        <v>2024</v>
      </c>
      <c r="D233" s="13">
        <v>400</v>
      </c>
      <c r="E233" s="13" t="s">
        <v>298</v>
      </c>
      <c r="F233" s="13" t="s">
        <v>309</v>
      </c>
      <c r="G233" s="13" t="s">
        <v>868</v>
      </c>
      <c r="H233" s="13" t="s">
        <v>867</v>
      </c>
      <c r="I233" s="41">
        <v>45487</v>
      </c>
      <c r="J233" s="75" t="s">
        <v>454</v>
      </c>
      <c r="K233" s="13">
        <v>13</v>
      </c>
      <c r="L233" s="13">
        <v>100</v>
      </c>
      <c r="M233" s="13" t="s">
        <v>83</v>
      </c>
      <c r="N233" s="13" t="s">
        <v>13</v>
      </c>
      <c r="O233" s="13" t="s">
        <v>612</v>
      </c>
      <c r="P233" s="13" t="s">
        <v>720</v>
      </c>
      <c r="Q233" s="13" t="s">
        <v>721</v>
      </c>
      <c r="T233" s="13">
        <v>85779</v>
      </c>
      <c r="U233" s="13" t="s">
        <v>354</v>
      </c>
      <c r="V233" s="13">
        <v>7</v>
      </c>
      <c r="AB233" s="13">
        <f t="shared" si="6"/>
        <v>7</v>
      </c>
      <c r="AC233" s="42">
        <v>7.6923076923076925</v>
      </c>
      <c r="AD233" s="43">
        <f t="shared" si="7"/>
        <v>53.846153846153847</v>
      </c>
      <c r="AE233" s="78">
        <v>1</v>
      </c>
      <c r="AF233" s="13" t="s">
        <v>267</v>
      </c>
      <c r="AG233" s="13">
        <v>8</v>
      </c>
      <c r="AH233" s="13" t="s">
        <v>734</v>
      </c>
      <c r="AI233" s="13" t="s">
        <v>354</v>
      </c>
    </row>
    <row r="234" spans="1:35" ht="15" customHeight="1" x14ac:dyDescent="0.35">
      <c r="A234" s="13" t="s">
        <v>285</v>
      </c>
      <c r="B234" s="13" t="s">
        <v>259</v>
      </c>
      <c r="C234" s="13">
        <v>2024</v>
      </c>
      <c r="D234" s="13">
        <v>400</v>
      </c>
      <c r="E234" s="13" t="s">
        <v>298</v>
      </c>
      <c r="F234" s="13" t="s">
        <v>309</v>
      </c>
      <c r="G234" s="13" t="s">
        <v>868</v>
      </c>
      <c r="H234" s="13" t="s">
        <v>867</v>
      </c>
      <c r="I234" s="41">
        <v>45487</v>
      </c>
      <c r="J234" s="75" t="s">
        <v>454</v>
      </c>
      <c r="K234" s="13">
        <v>13</v>
      </c>
      <c r="L234" s="13">
        <v>100</v>
      </c>
      <c r="M234" s="13" t="s">
        <v>83</v>
      </c>
      <c r="N234" s="13" t="s">
        <v>13</v>
      </c>
      <c r="O234" s="13" t="s">
        <v>612</v>
      </c>
      <c r="P234" s="13" t="s">
        <v>630</v>
      </c>
      <c r="Q234" s="13" t="s">
        <v>681</v>
      </c>
      <c r="T234" s="13">
        <v>88634</v>
      </c>
      <c r="U234" s="13" t="s">
        <v>353</v>
      </c>
      <c r="V234" s="13">
        <v>25</v>
      </c>
      <c r="AB234" s="13">
        <f t="shared" si="6"/>
        <v>25</v>
      </c>
      <c r="AC234" s="42">
        <v>7.6923076923076925</v>
      </c>
      <c r="AD234" s="43">
        <f t="shared" si="7"/>
        <v>192.30769230769232</v>
      </c>
      <c r="AE234" s="78">
        <v>1</v>
      </c>
      <c r="AF234" s="13" t="s">
        <v>269</v>
      </c>
      <c r="AG234" s="13">
        <v>8</v>
      </c>
      <c r="AI234" s="13" t="s">
        <v>353</v>
      </c>
    </row>
    <row r="235" spans="1:35" ht="15" customHeight="1" x14ac:dyDescent="0.35">
      <c r="A235" s="13" t="s">
        <v>285</v>
      </c>
      <c r="B235" s="13" t="s">
        <v>259</v>
      </c>
      <c r="C235" s="13">
        <v>2024</v>
      </c>
      <c r="D235" s="13">
        <v>400</v>
      </c>
      <c r="E235" s="13" t="s">
        <v>298</v>
      </c>
      <c r="F235" s="13" t="s">
        <v>309</v>
      </c>
      <c r="G235" s="13" t="s">
        <v>868</v>
      </c>
      <c r="H235" s="13" t="s">
        <v>867</v>
      </c>
      <c r="I235" s="41">
        <v>45487</v>
      </c>
      <c r="J235" s="75" t="s">
        <v>454</v>
      </c>
      <c r="K235" s="13">
        <v>13</v>
      </c>
      <c r="L235" s="13">
        <v>100</v>
      </c>
      <c r="M235" s="13" t="s">
        <v>83</v>
      </c>
      <c r="N235" s="13" t="s">
        <v>13</v>
      </c>
      <c r="O235" s="13" t="s">
        <v>612</v>
      </c>
      <c r="P235" s="13" t="s">
        <v>631</v>
      </c>
      <c r="T235" s="13">
        <v>86110</v>
      </c>
      <c r="U235" s="13" t="s">
        <v>562</v>
      </c>
      <c r="V235" s="13">
        <v>3</v>
      </c>
      <c r="AB235" s="13">
        <f t="shared" si="6"/>
        <v>3</v>
      </c>
      <c r="AC235" s="42">
        <v>7.6923076923076925</v>
      </c>
      <c r="AD235" s="43">
        <f t="shared" si="7"/>
        <v>23.076923076923077</v>
      </c>
      <c r="AE235" s="78">
        <v>1</v>
      </c>
      <c r="AF235" s="13" t="s">
        <v>267</v>
      </c>
      <c r="AG235" s="13">
        <v>8</v>
      </c>
      <c r="AI235" s="13" t="s">
        <v>562</v>
      </c>
    </row>
    <row r="236" spans="1:35" ht="15" customHeight="1" x14ac:dyDescent="0.35">
      <c r="A236" s="13" t="s">
        <v>285</v>
      </c>
      <c r="B236" s="13" t="s">
        <v>259</v>
      </c>
      <c r="C236" s="13">
        <v>2024</v>
      </c>
      <c r="D236" s="13">
        <v>400</v>
      </c>
      <c r="E236" s="13" t="s">
        <v>298</v>
      </c>
      <c r="F236" s="13" t="s">
        <v>309</v>
      </c>
      <c r="G236" s="13" t="s">
        <v>868</v>
      </c>
      <c r="H236" s="13" t="s">
        <v>867</v>
      </c>
      <c r="I236" s="41">
        <v>45487</v>
      </c>
      <c r="J236" s="75" t="s">
        <v>454</v>
      </c>
      <c r="K236" s="13">
        <v>13</v>
      </c>
      <c r="L236" s="13">
        <v>100</v>
      </c>
      <c r="M236" s="13" t="s">
        <v>91</v>
      </c>
      <c r="N236" s="13" t="s">
        <v>13</v>
      </c>
      <c r="O236" s="13" t="s">
        <v>611</v>
      </c>
      <c r="T236" s="13">
        <v>84195</v>
      </c>
      <c r="U236" s="13" t="s">
        <v>554</v>
      </c>
      <c r="V236" s="13">
        <v>16</v>
      </c>
      <c r="AB236" s="13">
        <f t="shared" si="6"/>
        <v>16</v>
      </c>
      <c r="AC236" s="42">
        <v>7.6923076923076925</v>
      </c>
      <c r="AD236" s="43">
        <f t="shared" si="7"/>
        <v>123.07692307692308</v>
      </c>
      <c r="AE236" s="78">
        <v>1</v>
      </c>
      <c r="AF236" s="13" t="s">
        <v>267</v>
      </c>
      <c r="AG236" s="13">
        <v>8</v>
      </c>
      <c r="AI236" s="13" t="s">
        <v>554</v>
      </c>
    </row>
    <row r="237" spans="1:35" ht="15" customHeight="1" x14ac:dyDescent="0.35">
      <c r="A237" s="13" t="s">
        <v>285</v>
      </c>
      <c r="B237" s="13" t="s">
        <v>259</v>
      </c>
      <c r="C237" s="13">
        <v>2024</v>
      </c>
      <c r="D237" s="13">
        <v>400</v>
      </c>
      <c r="E237" s="13" t="s">
        <v>299</v>
      </c>
      <c r="F237" s="13" t="s">
        <v>310</v>
      </c>
      <c r="G237" s="13" t="s">
        <v>870</v>
      </c>
      <c r="H237" s="13" t="s">
        <v>869</v>
      </c>
      <c r="I237" s="41">
        <v>45488</v>
      </c>
      <c r="J237" s="75" t="s">
        <v>455</v>
      </c>
      <c r="K237" s="13">
        <v>16</v>
      </c>
      <c r="L237" s="13">
        <v>100</v>
      </c>
      <c r="M237" s="13" t="s">
        <v>29</v>
      </c>
      <c r="N237" s="13" t="s">
        <v>26</v>
      </c>
      <c r="O237" s="13" t="s">
        <v>601</v>
      </c>
      <c r="P237" s="13" t="s">
        <v>614</v>
      </c>
      <c r="Q237" s="13" t="s">
        <v>635</v>
      </c>
      <c r="R237" s="13" t="s">
        <v>685</v>
      </c>
      <c r="T237" s="13">
        <v>69398</v>
      </c>
      <c r="U237" s="13" t="s">
        <v>367</v>
      </c>
      <c r="V237" s="13">
        <v>1</v>
      </c>
      <c r="AB237" s="13">
        <f t="shared" si="6"/>
        <v>1</v>
      </c>
      <c r="AC237" s="42">
        <v>6.25</v>
      </c>
      <c r="AD237" s="43">
        <f t="shared" si="7"/>
        <v>6.25</v>
      </c>
      <c r="AE237" s="78">
        <v>1</v>
      </c>
      <c r="AF237" s="13" t="s">
        <v>266</v>
      </c>
      <c r="AG237" s="13">
        <v>6</v>
      </c>
      <c r="AI237" s="13" t="s">
        <v>367</v>
      </c>
    </row>
    <row r="238" spans="1:35" ht="15" customHeight="1" x14ac:dyDescent="0.35">
      <c r="A238" s="13" t="s">
        <v>285</v>
      </c>
      <c r="B238" s="13" t="s">
        <v>259</v>
      </c>
      <c r="C238" s="13">
        <v>2024</v>
      </c>
      <c r="D238" s="13">
        <v>400</v>
      </c>
      <c r="E238" s="13" t="s">
        <v>299</v>
      </c>
      <c r="F238" s="13" t="s">
        <v>310</v>
      </c>
      <c r="G238" s="13" t="s">
        <v>870</v>
      </c>
      <c r="H238" s="13" t="s">
        <v>869</v>
      </c>
      <c r="I238" s="41">
        <v>45488</v>
      </c>
      <c r="J238" s="75" t="s">
        <v>455</v>
      </c>
      <c r="K238" s="13">
        <v>16</v>
      </c>
      <c r="L238" s="13">
        <v>100</v>
      </c>
      <c r="M238" s="13" t="s">
        <v>27</v>
      </c>
      <c r="N238" s="13" t="s">
        <v>26</v>
      </c>
      <c r="O238" s="13" t="s">
        <v>601</v>
      </c>
      <c r="P238" s="13" t="s">
        <v>613</v>
      </c>
      <c r="Q238" s="13" t="s">
        <v>632</v>
      </c>
      <c r="R238" s="13" t="s">
        <v>682</v>
      </c>
      <c r="T238" s="13">
        <v>68938</v>
      </c>
      <c r="U238" s="13" t="s">
        <v>326</v>
      </c>
      <c r="V238" s="13">
        <v>2</v>
      </c>
      <c r="AB238" s="13">
        <f t="shared" si="6"/>
        <v>2</v>
      </c>
      <c r="AC238" s="42">
        <v>6.25</v>
      </c>
      <c r="AD238" s="43">
        <f t="shared" si="7"/>
        <v>12.5</v>
      </c>
      <c r="AE238" s="78">
        <v>1</v>
      </c>
      <c r="AF238" s="13" t="s">
        <v>266</v>
      </c>
      <c r="AG238" s="13">
        <v>7</v>
      </c>
      <c r="AI238" s="13" t="s">
        <v>326</v>
      </c>
    </row>
    <row r="239" spans="1:35" ht="15" customHeight="1" x14ac:dyDescent="0.35">
      <c r="A239" s="13" t="s">
        <v>285</v>
      </c>
      <c r="B239" s="13" t="s">
        <v>259</v>
      </c>
      <c r="C239" s="13">
        <v>2024</v>
      </c>
      <c r="D239" s="13">
        <v>400</v>
      </c>
      <c r="E239" s="13" t="s">
        <v>299</v>
      </c>
      <c r="F239" s="13" t="s">
        <v>310</v>
      </c>
      <c r="G239" s="13" t="s">
        <v>870</v>
      </c>
      <c r="H239" s="13" t="s">
        <v>869</v>
      </c>
      <c r="I239" s="41">
        <v>45488</v>
      </c>
      <c r="J239" s="75" t="s">
        <v>455</v>
      </c>
      <c r="K239" s="13">
        <v>16</v>
      </c>
      <c r="L239" s="13">
        <v>100</v>
      </c>
      <c r="M239" s="13" t="s">
        <v>27</v>
      </c>
      <c r="N239" s="13" t="s">
        <v>26</v>
      </c>
      <c r="O239" s="13" t="s">
        <v>601</v>
      </c>
      <c r="P239" s="13" t="s">
        <v>613</v>
      </c>
      <c r="Q239" s="13" t="s">
        <v>632</v>
      </c>
      <c r="R239" s="13" t="s">
        <v>682</v>
      </c>
      <c r="T239" s="13">
        <v>69004</v>
      </c>
      <c r="U239" s="13" t="s">
        <v>368</v>
      </c>
      <c r="V239" s="13">
        <v>3</v>
      </c>
      <c r="AB239" s="13">
        <f t="shared" si="6"/>
        <v>3</v>
      </c>
      <c r="AC239" s="42">
        <v>6.25</v>
      </c>
      <c r="AD239" s="43">
        <f t="shared" si="7"/>
        <v>18.75</v>
      </c>
      <c r="AE239" s="78">
        <v>1</v>
      </c>
      <c r="AF239" s="13" t="s">
        <v>267</v>
      </c>
      <c r="AG239" s="13">
        <v>8</v>
      </c>
      <c r="AI239" s="13" t="s">
        <v>368</v>
      </c>
    </row>
    <row r="240" spans="1:35" ht="15" customHeight="1" x14ac:dyDescent="0.35">
      <c r="A240" s="13" t="s">
        <v>285</v>
      </c>
      <c r="B240" s="13" t="s">
        <v>259</v>
      </c>
      <c r="C240" s="13">
        <v>2024</v>
      </c>
      <c r="D240" s="13">
        <v>400</v>
      </c>
      <c r="E240" s="13" t="s">
        <v>299</v>
      </c>
      <c r="F240" s="13" t="s">
        <v>310</v>
      </c>
      <c r="G240" s="13" t="s">
        <v>870</v>
      </c>
      <c r="H240" s="13" t="s">
        <v>869</v>
      </c>
      <c r="I240" s="41">
        <v>45488</v>
      </c>
      <c r="J240" s="75" t="s">
        <v>455</v>
      </c>
      <c r="K240" s="13">
        <v>16</v>
      </c>
      <c r="L240" s="13">
        <v>100</v>
      </c>
      <c r="M240" s="13" t="s">
        <v>27</v>
      </c>
      <c r="N240" s="13" t="s">
        <v>26</v>
      </c>
      <c r="O240" s="13" t="s">
        <v>601</v>
      </c>
      <c r="P240" s="13" t="s">
        <v>613</v>
      </c>
      <c r="Q240" s="13" t="s">
        <v>632</v>
      </c>
      <c r="R240" s="13" t="s">
        <v>682</v>
      </c>
      <c r="T240" s="13">
        <v>68946</v>
      </c>
      <c r="U240" s="13" t="s">
        <v>324</v>
      </c>
      <c r="V240" s="13">
        <v>2</v>
      </c>
      <c r="W240" s="13">
        <v>3</v>
      </c>
      <c r="AB240" s="13">
        <f t="shared" si="6"/>
        <v>5</v>
      </c>
      <c r="AC240" s="42">
        <v>6.25</v>
      </c>
      <c r="AD240" s="43">
        <f t="shared" si="7"/>
        <v>31.25</v>
      </c>
      <c r="AF240" s="13" t="s">
        <v>267</v>
      </c>
      <c r="AG240" s="13">
        <v>8</v>
      </c>
      <c r="AI240" s="13" t="s">
        <v>324</v>
      </c>
    </row>
    <row r="241" spans="1:36" ht="15" customHeight="1" x14ac:dyDescent="0.35">
      <c r="A241" s="13" t="s">
        <v>285</v>
      </c>
      <c r="B241" s="13" t="s">
        <v>259</v>
      </c>
      <c r="C241" s="13">
        <v>2024</v>
      </c>
      <c r="D241" s="13">
        <v>400</v>
      </c>
      <c r="E241" s="13" t="s">
        <v>299</v>
      </c>
      <c r="F241" s="13" t="s">
        <v>310</v>
      </c>
      <c r="G241" s="13" t="s">
        <v>870</v>
      </c>
      <c r="H241" s="13" t="s">
        <v>869</v>
      </c>
      <c r="I241" s="41">
        <v>45488</v>
      </c>
      <c r="J241" s="75" t="s">
        <v>455</v>
      </c>
      <c r="K241" s="13">
        <v>16</v>
      </c>
      <c r="L241" s="13">
        <v>100</v>
      </c>
      <c r="M241" s="13" t="s">
        <v>27</v>
      </c>
      <c r="N241" s="13" t="s">
        <v>26</v>
      </c>
      <c r="O241" s="13" t="s">
        <v>601</v>
      </c>
      <c r="P241" s="13" t="s">
        <v>613</v>
      </c>
      <c r="Q241" s="13" t="s">
        <v>632</v>
      </c>
      <c r="R241" s="13" t="s">
        <v>682</v>
      </c>
      <c r="T241" s="13">
        <v>68959</v>
      </c>
      <c r="U241" s="13" t="s">
        <v>323</v>
      </c>
      <c r="V241" s="13">
        <v>33</v>
      </c>
      <c r="AB241" s="13">
        <f t="shared" si="6"/>
        <v>33</v>
      </c>
      <c r="AC241" s="42">
        <v>6.25</v>
      </c>
      <c r="AD241" s="43">
        <f t="shared" si="7"/>
        <v>206.25</v>
      </c>
      <c r="AE241" s="78">
        <v>1</v>
      </c>
      <c r="AF241" s="13" t="s">
        <v>267</v>
      </c>
      <c r="AG241" s="13">
        <v>10</v>
      </c>
      <c r="AI241" s="13" t="s">
        <v>323</v>
      </c>
    </row>
    <row r="242" spans="1:36" ht="15" customHeight="1" x14ac:dyDescent="0.35">
      <c r="A242" s="13" t="s">
        <v>285</v>
      </c>
      <c r="B242" s="13" t="s">
        <v>259</v>
      </c>
      <c r="C242" s="13">
        <v>2024</v>
      </c>
      <c r="D242" s="13">
        <v>400</v>
      </c>
      <c r="E242" s="13" t="s">
        <v>299</v>
      </c>
      <c r="F242" s="13" t="s">
        <v>310</v>
      </c>
      <c r="G242" s="13" t="s">
        <v>870</v>
      </c>
      <c r="H242" s="13" t="s">
        <v>869</v>
      </c>
      <c r="I242" s="41">
        <v>45488</v>
      </c>
      <c r="J242" s="75" t="s">
        <v>455</v>
      </c>
      <c r="K242" s="13">
        <v>16</v>
      </c>
      <c r="L242" s="13">
        <v>100</v>
      </c>
      <c r="M242" s="13" t="s">
        <v>27</v>
      </c>
      <c r="N242" s="13" t="s">
        <v>26</v>
      </c>
      <c r="O242" s="13" t="s">
        <v>601</v>
      </c>
      <c r="P242" s="13" t="s">
        <v>613</v>
      </c>
      <c r="Q242" s="13" t="s">
        <v>632</v>
      </c>
      <c r="R242" s="13" t="s">
        <v>682</v>
      </c>
      <c r="T242" s="13">
        <v>68872</v>
      </c>
      <c r="U242" s="13" t="s">
        <v>589</v>
      </c>
      <c r="V242" s="13">
        <v>1</v>
      </c>
      <c r="AB242" s="13">
        <f t="shared" si="6"/>
        <v>1</v>
      </c>
      <c r="AC242" s="42">
        <v>6.25</v>
      </c>
      <c r="AD242" s="43">
        <f t="shared" si="7"/>
        <v>6.25</v>
      </c>
      <c r="AE242" s="78">
        <v>1</v>
      </c>
      <c r="AF242" s="13" t="s">
        <v>267</v>
      </c>
      <c r="AG242" s="13">
        <v>6</v>
      </c>
      <c r="AI242" s="75" t="s">
        <v>589</v>
      </c>
    </row>
    <row r="243" spans="1:36" ht="15" customHeight="1" x14ac:dyDescent="0.35">
      <c r="A243" s="13" t="s">
        <v>285</v>
      </c>
      <c r="B243" s="13" t="s">
        <v>259</v>
      </c>
      <c r="C243" s="13">
        <v>2024</v>
      </c>
      <c r="D243" s="13">
        <v>400</v>
      </c>
      <c r="E243" s="13" t="s">
        <v>299</v>
      </c>
      <c r="F243" s="13" t="s">
        <v>310</v>
      </c>
      <c r="G243" s="13" t="s">
        <v>870</v>
      </c>
      <c r="H243" s="13" t="s">
        <v>869</v>
      </c>
      <c r="I243" s="41">
        <v>45488</v>
      </c>
      <c r="J243" s="75" t="s">
        <v>455</v>
      </c>
      <c r="K243" s="13">
        <v>16</v>
      </c>
      <c r="L243" s="13">
        <v>100</v>
      </c>
      <c r="M243" s="13" t="s">
        <v>27</v>
      </c>
      <c r="N243" s="13" t="s">
        <v>26</v>
      </c>
      <c r="O243" s="13" t="s">
        <v>601</v>
      </c>
      <c r="P243" s="13" t="s">
        <v>613</v>
      </c>
      <c r="Q243" s="13" t="s">
        <v>632</v>
      </c>
      <c r="R243" s="13" t="s">
        <v>686</v>
      </c>
      <c r="T243" s="13">
        <v>68644</v>
      </c>
      <c r="U243" s="13" t="s">
        <v>369</v>
      </c>
      <c r="V243" s="13">
        <v>1</v>
      </c>
      <c r="AB243" s="13">
        <f t="shared" si="6"/>
        <v>1</v>
      </c>
      <c r="AC243" s="42">
        <v>6.25</v>
      </c>
      <c r="AD243" s="43">
        <f t="shared" si="7"/>
        <v>6.25</v>
      </c>
      <c r="AE243" s="78">
        <v>1</v>
      </c>
      <c r="AF243" s="13" t="s">
        <v>267</v>
      </c>
      <c r="AG243" s="13">
        <v>10</v>
      </c>
      <c r="AI243" s="13" t="s">
        <v>369</v>
      </c>
    </row>
    <row r="244" spans="1:36" ht="15" customHeight="1" x14ac:dyDescent="0.35">
      <c r="A244" s="13" t="s">
        <v>285</v>
      </c>
      <c r="B244" s="13" t="s">
        <v>259</v>
      </c>
      <c r="C244" s="13">
        <v>2024</v>
      </c>
      <c r="D244" s="13">
        <v>400</v>
      </c>
      <c r="E244" s="13" t="s">
        <v>299</v>
      </c>
      <c r="F244" s="13" t="s">
        <v>310</v>
      </c>
      <c r="G244" s="13" t="s">
        <v>870</v>
      </c>
      <c r="H244" s="13" t="s">
        <v>869</v>
      </c>
      <c r="I244" s="41">
        <v>45488</v>
      </c>
      <c r="J244" s="75" t="s">
        <v>455</v>
      </c>
      <c r="K244" s="13">
        <v>16</v>
      </c>
      <c r="L244" s="13">
        <v>100</v>
      </c>
      <c r="M244" s="13" t="s">
        <v>27</v>
      </c>
      <c r="N244" s="13" t="s">
        <v>26</v>
      </c>
      <c r="O244" s="13" t="s">
        <v>601</v>
      </c>
      <c r="P244" s="13" t="s">
        <v>613</v>
      </c>
      <c r="Q244" s="13" t="s">
        <v>632</v>
      </c>
      <c r="T244" s="13">
        <v>68854</v>
      </c>
      <c r="U244" s="13" t="s">
        <v>370</v>
      </c>
      <c r="W244" s="13">
        <v>1</v>
      </c>
      <c r="AB244" s="13">
        <f t="shared" si="6"/>
        <v>1</v>
      </c>
      <c r="AC244" s="42">
        <v>6.25</v>
      </c>
      <c r="AD244" s="43">
        <f t="shared" si="7"/>
        <v>6.25</v>
      </c>
      <c r="AF244" s="13" t="s">
        <v>267</v>
      </c>
      <c r="AG244" s="13">
        <v>8</v>
      </c>
      <c r="AI244" s="13" t="s">
        <v>370</v>
      </c>
    </row>
    <row r="245" spans="1:36" ht="15" customHeight="1" x14ac:dyDescent="0.35">
      <c r="A245" s="13" t="s">
        <v>285</v>
      </c>
      <c r="B245" s="13" t="s">
        <v>259</v>
      </c>
      <c r="C245" s="13">
        <v>2024</v>
      </c>
      <c r="D245" s="13">
        <v>400</v>
      </c>
      <c r="E245" s="13" t="s">
        <v>299</v>
      </c>
      <c r="F245" s="13" t="s">
        <v>310</v>
      </c>
      <c r="G245" s="13" t="s">
        <v>870</v>
      </c>
      <c r="H245" s="13" t="s">
        <v>869</v>
      </c>
      <c r="I245" s="41">
        <v>45488</v>
      </c>
      <c r="J245" s="75" t="s">
        <v>455</v>
      </c>
      <c r="K245" s="13">
        <v>16</v>
      </c>
      <c r="L245" s="13">
        <v>100</v>
      </c>
      <c r="M245" s="13" t="s">
        <v>27</v>
      </c>
      <c r="N245" s="13" t="s">
        <v>26</v>
      </c>
      <c r="O245" s="13" t="s">
        <v>601</v>
      </c>
      <c r="Q245" s="13" t="s">
        <v>634</v>
      </c>
      <c r="T245" s="13">
        <v>68510</v>
      </c>
      <c r="U245" s="13" t="s">
        <v>366</v>
      </c>
      <c r="V245" s="13">
        <v>1</v>
      </c>
      <c r="AB245" s="13">
        <f t="shared" si="6"/>
        <v>1</v>
      </c>
      <c r="AC245" s="42">
        <v>6.25</v>
      </c>
      <c r="AD245" s="43">
        <f t="shared" si="7"/>
        <v>6.25</v>
      </c>
      <c r="AE245" s="78">
        <v>1</v>
      </c>
      <c r="AF245" s="13" t="s">
        <v>267</v>
      </c>
      <c r="AG245" s="13">
        <v>10</v>
      </c>
      <c r="AI245" s="13" t="s">
        <v>366</v>
      </c>
    </row>
    <row r="246" spans="1:36" ht="15" customHeight="1" x14ac:dyDescent="0.35">
      <c r="A246" s="13" t="s">
        <v>285</v>
      </c>
      <c r="B246" s="13" t="s">
        <v>259</v>
      </c>
      <c r="C246" s="13">
        <v>2024</v>
      </c>
      <c r="D246" s="13">
        <v>400</v>
      </c>
      <c r="E246" s="13" t="s">
        <v>299</v>
      </c>
      <c r="F246" s="13" t="s">
        <v>310</v>
      </c>
      <c r="G246" s="13" t="s">
        <v>870</v>
      </c>
      <c r="H246" s="13" t="s">
        <v>869</v>
      </c>
      <c r="I246" s="41">
        <v>45488</v>
      </c>
      <c r="J246" s="75" t="s">
        <v>455</v>
      </c>
      <c r="K246" s="13">
        <v>16</v>
      </c>
      <c r="L246" s="13">
        <v>100</v>
      </c>
      <c r="M246" s="13" t="s">
        <v>110</v>
      </c>
      <c r="N246" s="13" t="s">
        <v>13</v>
      </c>
      <c r="O246" s="13" t="s">
        <v>602</v>
      </c>
      <c r="P246" s="13" t="s">
        <v>617</v>
      </c>
      <c r="Q246" s="13" t="s">
        <v>640</v>
      </c>
      <c r="T246" s="13">
        <v>553094</v>
      </c>
      <c r="U246" s="13" t="s">
        <v>330</v>
      </c>
      <c r="V246" s="13">
        <v>2</v>
      </c>
      <c r="AB246" s="13">
        <f t="shared" si="6"/>
        <v>2</v>
      </c>
      <c r="AC246" s="42">
        <v>6.25</v>
      </c>
      <c r="AD246" s="43">
        <f t="shared" si="7"/>
        <v>12.5</v>
      </c>
      <c r="AE246" s="78">
        <v>1</v>
      </c>
      <c r="AF246" s="13" t="s">
        <v>268</v>
      </c>
      <c r="AG246" s="13">
        <v>4</v>
      </c>
      <c r="AI246" s="13" t="s">
        <v>330</v>
      </c>
    </row>
    <row r="247" spans="1:36" ht="15" customHeight="1" x14ac:dyDescent="0.35">
      <c r="A247" s="13" t="s">
        <v>285</v>
      </c>
      <c r="B247" s="13" t="s">
        <v>259</v>
      </c>
      <c r="C247" s="13">
        <v>2024</v>
      </c>
      <c r="D247" s="13">
        <v>400</v>
      </c>
      <c r="E247" s="13" t="s">
        <v>299</v>
      </c>
      <c r="F247" s="13" t="s">
        <v>310</v>
      </c>
      <c r="G247" s="13" t="s">
        <v>870</v>
      </c>
      <c r="H247" s="13" t="s">
        <v>869</v>
      </c>
      <c r="I247" s="41">
        <v>45488</v>
      </c>
      <c r="J247" s="75" t="s">
        <v>455</v>
      </c>
      <c r="K247" s="13">
        <v>16</v>
      </c>
      <c r="L247" s="13">
        <v>100</v>
      </c>
      <c r="M247" s="13" t="s">
        <v>110</v>
      </c>
      <c r="N247" s="13" t="s">
        <v>13</v>
      </c>
      <c r="O247" s="13" t="s">
        <v>602</v>
      </c>
      <c r="P247" s="13" t="s">
        <v>616</v>
      </c>
      <c r="Q247" s="13" t="s">
        <v>638</v>
      </c>
      <c r="T247" s="13">
        <v>82864</v>
      </c>
      <c r="U247" s="13" t="s">
        <v>329</v>
      </c>
      <c r="V247" s="13">
        <v>2</v>
      </c>
      <c r="AB247" s="13">
        <f t="shared" si="6"/>
        <v>2</v>
      </c>
      <c r="AC247" s="42">
        <v>6.25</v>
      </c>
      <c r="AD247" s="43">
        <f t="shared" si="7"/>
        <v>12.5</v>
      </c>
      <c r="AE247" s="78">
        <v>1</v>
      </c>
      <c r="AF247" s="13" t="s">
        <v>266</v>
      </c>
      <c r="AG247" s="13">
        <v>6</v>
      </c>
      <c r="AI247" s="13" t="s">
        <v>329</v>
      </c>
    </row>
    <row r="248" spans="1:36" ht="15" customHeight="1" x14ac:dyDescent="0.35">
      <c r="A248" s="13" t="s">
        <v>285</v>
      </c>
      <c r="B248" s="13" t="s">
        <v>259</v>
      </c>
      <c r="C248" s="13">
        <v>2024</v>
      </c>
      <c r="D248" s="13">
        <v>400</v>
      </c>
      <c r="E248" s="13" t="s">
        <v>299</v>
      </c>
      <c r="F248" s="13" t="s">
        <v>310</v>
      </c>
      <c r="G248" s="13" t="s">
        <v>870</v>
      </c>
      <c r="H248" s="13" t="s">
        <v>869</v>
      </c>
      <c r="I248" s="41">
        <v>45488</v>
      </c>
      <c r="J248" s="75" t="s">
        <v>455</v>
      </c>
      <c r="K248" s="13">
        <v>16</v>
      </c>
      <c r="L248" s="13">
        <v>100</v>
      </c>
      <c r="M248" s="13" t="s">
        <v>110</v>
      </c>
      <c r="N248" s="13" t="s">
        <v>13</v>
      </c>
      <c r="O248" s="13" t="s">
        <v>602</v>
      </c>
      <c r="P248" s="13" t="s">
        <v>616</v>
      </c>
      <c r="Q248" s="13" t="s">
        <v>639</v>
      </c>
      <c r="T248" s="13">
        <v>83051</v>
      </c>
      <c r="U248" s="13" t="s">
        <v>378</v>
      </c>
      <c r="V248" s="13">
        <v>1</v>
      </c>
      <c r="AB248" s="13">
        <f t="shared" si="6"/>
        <v>1</v>
      </c>
      <c r="AC248" s="42">
        <v>6.25</v>
      </c>
      <c r="AD248" s="43">
        <f t="shared" si="7"/>
        <v>6.25</v>
      </c>
      <c r="AE248" s="78">
        <v>1</v>
      </c>
      <c r="AF248" s="13" t="s">
        <v>266</v>
      </c>
      <c r="AG248" s="13">
        <v>6</v>
      </c>
      <c r="AI248" s="13" t="s">
        <v>378</v>
      </c>
    </row>
    <row r="249" spans="1:36" ht="15" customHeight="1" x14ac:dyDescent="0.35">
      <c r="A249" s="13" t="s">
        <v>285</v>
      </c>
      <c r="B249" s="13" t="s">
        <v>259</v>
      </c>
      <c r="C249" s="13">
        <v>2024</v>
      </c>
      <c r="D249" s="13">
        <v>400</v>
      </c>
      <c r="E249" s="13" t="s">
        <v>299</v>
      </c>
      <c r="F249" s="13" t="s">
        <v>310</v>
      </c>
      <c r="G249" s="13" t="s">
        <v>870</v>
      </c>
      <c r="H249" s="13" t="s">
        <v>869</v>
      </c>
      <c r="I249" s="41">
        <v>45488</v>
      </c>
      <c r="J249" s="75" t="s">
        <v>455</v>
      </c>
      <c r="K249" s="13">
        <v>16</v>
      </c>
      <c r="L249" s="13">
        <v>100</v>
      </c>
      <c r="M249" s="13" t="s">
        <v>110</v>
      </c>
      <c r="N249" s="13" t="s">
        <v>13</v>
      </c>
      <c r="O249" s="13" t="s">
        <v>602</v>
      </c>
      <c r="P249" s="13" t="s">
        <v>616</v>
      </c>
      <c r="Q249" s="13" t="s">
        <v>637</v>
      </c>
      <c r="T249" s="13">
        <v>83350</v>
      </c>
      <c r="U249" s="13" t="s">
        <v>419</v>
      </c>
      <c r="V249" s="13">
        <v>8</v>
      </c>
      <c r="AB249" s="13">
        <f t="shared" si="6"/>
        <v>8</v>
      </c>
      <c r="AC249" s="42">
        <v>6.25</v>
      </c>
      <c r="AD249" s="43">
        <f t="shared" si="7"/>
        <v>50</v>
      </c>
      <c r="AE249" s="78">
        <v>1</v>
      </c>
      <c r="AF249" s="13" t="s">
        <v>266</v>
      </c>
      <c r="AG249" s="13">
        <v>4</v>
      </c>
      <c r="AI249" s="13" t="s">
        <v>419</v>
      </c>
    </row>
    <row r="250" spans="1:36" ht="15" customHeight="1" x14ac:dyDescent="0.35">
      <c r="A250" s="13" t="s">
        <v>285</v>
      </c>
      <c r="B250" s="13" t="s">
        <v>259</v>
      </c>
      <c r="C250" s="13">
        <v>2024</v>
      </c>
      <c r="D250" s="13">
        <v>400</v>
      </c>
      <c r="E250" s="13" t="s">
        <v>299</v>
      </c>
      <c r="F250" s="13" t="s">
        <v>310</v>
      </c>
      <c r="G250" s="13" t="s">
        <v>870</v>
      </c>
      <c r="H250" s="13" t="s">
        <v>869</v>
      </c>
      <c r="I250" s="41">
        <v>45488</v>
      </c>
      <c r="J250" s="75" t="s">
        <v>455</v>
      </c>
      <c r="K250" s="13">
        <v>16</v>
      </c>
      <c r="L250" s="13">
        <v>100</v>
      </c>
      <c r="M250" s="13" t="s">
        <v>110</v>
      </c>
      <c r="N250" s="13" t="s">
        <v>13</v>
      </c>
      <c r="O250" s="13" t="s">
        <v>602</v>
      </c>
      <c r="P250" s="13" t="s">
        <v>616</v>
      </c>
      <c r="Q250" s="13" t="s">
        <v>637</v>
      </c>
      <c r="T250" s="13">
        <v>83330</v>
      </c>
      <c r="U250" s="13" t="s">
        <v>376</v>
      </c>
      <c r="AA250" s="13">
        <v>17</v>
      </c>
      <c r="AB250" s="13">
        <f t="shared" si="6"/>
        <v>17</v>
      </c>
      <c r="AC250" s="42">
        <v>6.25</v>
      </c>
      <c r="AD250" s="43">
        <f t="shared" si="7"/>
        <v>106.25</v>
      </c>
      <c r="AF250" s="13" t="s">
        <v>266</v>
      </c>
      <c r="AG250" s="13">
        <v>4</v>
      </c>
      <c r="AI250" s="13" t="s">
        <v>376</v>
      </c>
    </row>
    <row r="251" spans="1:36" ht="15" customHeight="1" x14ac:dyDescent="0.35">
      <c r="A251" s="13" t="s">
        <v>285</v>
      </c>
      <c r="B251" s="13" t="s">
        <v>259</v>
      </c>
      <c r="C251" s="13">
        <v>2024</v>
      </c>
      <c r="D251" s="13">
        <v>400</v>
      </c>
      <c r="E251" s="13" t="s">
        <v>299</v>
      </c>
      <c r="F251" s="13" t="s">
        <v>310</v>
      </c>
      <c r="G251" s="13" t="s">
        <v>870</v>
      </c>
      <c r="H251" s="13" t="s">
        <v>869</v>
      </c>
      <c r="I251" s="41">
        <v>45488</v>
      </c>
      <c r="J251" s="75" t="s">
        <v>455</v>
      </c>
      <c r="K251" s="13">
        <v>16</v>
      </c>
      <c r="L251" s="13">
        <v>100</v>
      </c>
      <c r="M251" s="13" t="s">
        <v>110</v>
      </c>
      <c r="N251" s="13" t="s">
        <v>13</v>
      </c>
      <c r="O251" s="13" t="s">
        <v>602</v>
      </c>
      <c r="P251" s="13" t="s">
        <v>616</v>
      </c>
      <c r="Q251" s="13" t="s">
        <v>669</v>
      </c>
      <c r="T251" s="13">
        <v>83072</v>
      </c>
      <c r="U251" s="13" t="s">
        <v>420</v>
      </c>
      <c r="AA251" s="13">
        <v>1</v>
      </c>
      <c r="AB251" s="13">
        <f t="shared" si="6"/>
        <v>1</v>
      </c>
      <c r="AC251" s="42">
        <v>6.25</v>
      </c>
      <c r="AD251" s="43">
        <f t="shared" si="7"/>
        <v>6.25</v>
      </c>
      <c r="AE251" s="78">
        <v>1</v>
      </c>
      <c r="AF251" s="13" t="s">
        <v>266</v>
      </c>
      <c r="AG251" s="13">
        <v>6</v>
      </c>
      <c r="AI251" s="13" t="s">
        <v>420</v>
      </c>
    </row>
    <row r="252" spans="1:36" ht="15" customHeight="1" x14ac:dyDescent="0.35">
      <c r="A252" s="13" t="s">
        <v>285</v>
      </c>
      <c r="B252" s="13" t="s">
        <v>259</v>
      </c>
      <c r="C252" s="13">
        <v>2024</v>
      </c>
      <c r="D252" s="13">
        <v>400</v>
      </c>
      <c r="E252" s="13" t="s">
        <v>299</v>
      </c>
      <c r="F252" s="13" t="s">
        <v>310</v>
      </c>
      <c r="G252" s="13" t="s">
        <v>870</v>
      </c>
      <c r="H252" s="13" t="s">
        <v>869</v>
      </c>
      <c r="I252" s="41">
        <v>45488</v>
      </c>
      <c r="J252" s="75" t="s">
        <v>455</v>
      </c>
      <c r="K252" s="13">
        <v>16</v>
      </c>
      <c r="L252" s="13">
        <v>100</v>
      </c>
      <c r="M252" s="13" t="s">
        <v>110</v>
      </c>
      <c r="N252" s="13" t="s">
        <v>13</v>
      </c>
      <c r="O252" s="13" t="s">
        <v>602</v>
      </c>
      <c r="P252" s="13" t="s">
        <v>616</v>
      </c>
      <c r="T252" s="13">
        <v>82769</v>
      </c>
      <c r="U252" s="13" t="s">
        <v>582</v>
      </c>
      <c r="AA252" s="13">
        <v>1</v>
      </c>
      <c r="AB252" s="13">
        <f t="shared" si="6"/>
        <v>1</v>
      </c>
      <c r="AC252" s="42">
        <v>6.25</v>
      </c>
      <c r="AD252" s="43">
        <f t="shared" si="7"/>
        <v>6.25</v>
      </c>
      <c r="AF252" s="13" t="s">
        <v>266</v>
      </c>
      <c r="AG252" s="13">
        <v>5</v>
      </c>
      <c r="AI252" s="13" t="s">
        <v>582</v>
      </c>
    </row>
    <row r="253" spans="1:36" ht="15" customHeight="1" x14ac:dyDescent="0.35">
      <c r="A253" s="13" t="s">
        <v>285</v>
      </c>
      <c r="B253" s="13" t="s">
        <v>259</v>
      </c>
      <c r="C253" s="13">
        <v>2024</v>
      </c>
      <c r="D253" s="13">
        <v>400</v>
      </c>
      <c r="E253" s="13" t="s">
        <v>299</v>
      </c>
      <c r="F253" s="13" t="s">
        <v>310</v>
      </c>
      <c r="G253" s="13" t="s">
        <v>870</v>
      </c>
      <c r="H253" s="13" t="s">
        <v>869</v>
      </c>
      <c r="I253" s="41">
        <v>45488</v>
      </c>
      <c r="J253" s="75" t="s">
        <v>455</v>
      </c>
      <c r="K253" s="13">
        <v>16</v>
      </c>
      <c r="L253" s="13">
        <v>100</v>
      </c>
      <c r="M253" s="13" t="s">
        <v>16</v>
      </c>
      <c r="N253" s="13" t="s">
        <v>13</v>
      </c>
      <c r="O253" s="13" t="s">
        <v>603</v>
      </c>
      <c r="P253" s="13" t="s">
        <v>619</v>
      </c>
      <c r="Q253" s="13" t="s">
        <v>643</v>
      </c>
      <c r="R253" s="13" t="s">
        <v>700</v>
      </c>
      <c r="S253" s="13" t="s">
        <v>710</v>
      </c>
      <c r="T253" s="13">
        <v>129229</v>
      </c>
      <c r="U253" s="13" t="s">
        <v>838</v>
      </c>
      <c r="X253" s="13">
        <v>2</v>
      </c>
      <c r="AB253" s="13">
        <f t="shared" si="6"/>
        <v>2</v>
      </c>
      <c r="AC253" s="42">
        <v>6.25</v>
      </c>
      <c r="AD253" s="43">
        <f t="shared" si="7"/>
        <v>12.5</v>
      </c>
      <c r="AF253" s="13" t="s">
        <v>267</v>
      </c>
      <c r="AG253" s="13">
        <v>6</v>
      </c>
      <c r="AI253" s="13" t="s">
        <v>587</v>
      </c>
      <c r="AJ253" s="13" t="s">
        <v>838</v>
      </c>
    </row>
    <row r="254" spans="1:36" ht="15" customHeight="1" x14ac:dyDescent="0.35">
      <c r="A254" s="13" t="s">
        <v>285</v>
      </c>
      <c r="B254" s="13" t="s">
        <v>259</v>
      </c>
      <c r="C254" s="13">
        <v>2024</v>
      </c>
      <c r="D254" s="13">
        <v>400</v>
      </c>
      <c r="E254" s="13" t="s">
        <v>299</v>
      </c>
      <c r="F254" s="13" t="s">
        <v>310</v>
      </c>
      <c r="G254" s="13" t="s">
        <v>870</v>
      </c>
      <c r="H254" s="13" t="s">
        <v>869</v>
      </c>
      <c r="I254" s="41">
        <v>45488</v>
      </c>
      <c r="J254" s="75" t="s">
        <v>455</v>
      </c>
      <c r="K254" s="13">
        <v>16</v>
      </c>
      <c r="L254" s="13">
        <v>100</v>
      </c>
      <c r="M254" s="13" t="s">
        <v>16</v>
      </c>
      <c r="N254" s="13" t="s">
        <v>13</v>
      </c>
      <c r="O254" s="13" t="s">
        <v>603</v>
      </c>
      <c r="P254" s="13" t="s">
        <v>619</v>
      </c>
      <c r="Q254" s="13" t="s">
        <v>643</v>
      </c>
      <c r="R254" s="13" t="s">
        <v>700</v>
      </c>
      <c r="S254" s="13" t="s">
        <v>710</v>
      </c>
      <c r="T254" s="13">
        <v>129254</v>
      </c>
      <c r="U254" s="13" t="s">
        <v>438</v>
      </c>
      <c r="X254" s="13">
        <v>7</v>
      </c>
      <c r="AB254" s="13">
        <f t="shared" si="6"/>
        <v>7</v>
      </c>
      <c r="AC254" s="42">
        <v>6.25</v>
      </c>
      <c r="AD254" s="43">
        <f t="shared" si="7"/>
        <v>43.75</v>
      </c>
      <c r="AE254" s="78">
        <v>1</v>
      </c>
      <c r="AF254" s="13" t="s">
        <v>267</v>
      </c>
      <c r="AG254" s="13">
        <v>10</v>
      </c>
      <c r="AI254" s="13" t="s">
        <v>438</v>
      </c>
    </row>
    <row r="255" spans="1:36" ht="15" customHeight="1" x14ac:dyDescent="0.35">
      <c r="A255" s="13" t="s">
        <v>285</v>
      </c>
      <c r="B255" s="13" t="s">
        <v>259</v>
      </c>
      <c r="C255" s="13">
        <v>2024</v>
      </c>
      <c r="D255" s="13">
        <v>400</v>
      </c>
      <c r="E255" s="13" t="s">
        <v>299</v>
      </c>
      <c r="F255" s="13" t="s">
        <v>310</v>
      </c>
      <c r="G255" s="13" t="s">
        <v>870</v>
      </c>
      <c r="H255" s="13" t="s">
        <v>869</v>
      </c>
      <c r="I255" s="41">
        <v>45488</v>
      </c>
      <c r="J255" s="75" t="s">
        <v>455</v>
      </c>
      <c r="K255" s="13">
        <v>16</v>
      </c>
      <c r="L255" s="13">
        <v>100</v>
      </c>
      <c r="M255" s="13" t="s">
        <v>16</v>
      </c>
      <c r="N255" s="13" t="s">
        <v>13</v>
      </c>
      <c r="O255" s="13" t="s">
        <v>603</v>
      </c>
      <c r="P255" s="13" t="s">
        <v>619</v>
      </c>
      <c r="Q255" s="13" t="s">
        <v>643</v>
      </c>
      <c r="R255" s="13" t="s">
        <v>700</v>
      </c>
      <c r="S255" s="13" t="s">
        <v>710</v>
      </c>
      <c r="T255" s="13">
        <v>129470</v>
      </c>
      <c r="U255" s="13" t="s">
        <v>339</v>
      </c>
      <c r="X255" s="13">
        <v>18</v>
      </c>
      <c r="AB255" s="13">
        <f t="shared" si="6"/>
        <v>18</v>
      </c>
      <c r="AC255" s="42">
        <v>6.25</v>
      </c>
      <c r="AD255" s="43">
        <f t="shared" si="7"/>
        <v>112.5</v>
      </c>
      <c r="AE255" s="78">
        <v>1</v>
      </c>
      <c r="AF255" s="13" t="s">
        <v>267</v>
      </c>
      <c r="AG255" s="13">
        <v>10</v>
      </c>
      <c r="AI255" s="13" t="s">
        <v>339</v>
      </c>
    </row>
    <row r="256" spans="1:36" ht="15" customHeight="1" x14ac:dyDescent="0.35">
      <c r="A256" s="13" t="s">
        <v>285</v>
      </c>
      <c r="B256" s="13" t="s">
        <v>259</v>
      </c>
      <c r="C256" s="13">
        <v>2024</v>
      </c>
      <c r="D256" s="13">
        <v>400</v>
      </c>
      <c r="E256" s="13" t="s">
        <v>299</v>
      </c>
      <c r="F256" s="13" t="s">
        <v>310</v>
      </c>
      <c r="G256" s="13" t="s">
        <v>870</v>
      </c>
      <c r="H256" s="13" t="s">
        <v>869</v>
      </c>
      <c r="I256" s="41">
        <v>45488</v>
      </c>
      <c r="J256" s="75" t="s">
        <v>455</v>
      </c>
      <c r="K256" s="13">
        <v>16</v>
      </c>
      <c r="L256" s="13">
        <v>100</v>
      </c>
      <c r="M256" s="13" t="s">
        <v>16</v>
      </c>
      <c r="N256" s="13" t="s">
        <v>13</v>
      </c>
      <c r="O256" s="13" t="s">
        <v>603</v>
      </c>
      <c r="P256" s="13" t="s">
        <v>619</v>
      </c>
      <c r="Q256" s="13" t="s">
        <v>643</v>
      </c>
      <c r="R256" s="13" t="s">
        <v>700</v>
      </c>
      <c r="S256" s="13" t="s">
        <v>710</v>
      </c>
      <c r="T256" s="13">
        <v>129483</v>
      </c>
      <c r="U256" s="13" t="s">
        <v>448</v>
      </c>
      <c r="X256" s="13">
        <v>3</v>
      </c>
      <c r="AB256" s="13">
        <f t="shared" si="6"/>
        <v>3</v>
      </c>
      <c r="AC256" s="42">
        <v>6.25</v>
      </c>
      <c r="AD256" s="43">
        <f t="shared" si="7"/>
        <v>18.75</v>
      </c>
      <c r="AE256" s="78">
        <v>1</v>
      </c>
      <c r="AF256" s="13" t="s">
        <v>267</v>
      </c>
      <c r="AG256" s="13">
        <v>10</v>
      </c>
      <c r="AI256" s="13" t="s">
        <v>448</v>
      </c>
    </row>
    <row r="257" spans="1:36" ht="15" customHeight="1" x14ac:dyDescent="0.35">
      <c r="A257" s="13" t="s">
        <v>285</v>
      </c>
      <c r="B257" s="13" t="s">
        <v>259</v>
      </c>
      <c r="C257" s="13">
        <v>2024</v>
      </c>
      <c r="D257" s="13">
        <v>400</v>
      </c>
      <c r="E257" s="13" t="s">
        <v>299</v>
      </c>
      <c r="F257" s="13" t="s">
        <v>310</v>
      </c>
      <c r="G257" s="13" t="s">
        <v>870</v>
      </c>
      <c r="H257" s="13" t="s">
        <v>869</v>
      </c>
      <c r="I257" s="41">
        <v>45488</v>
      </c>
      <c r="J257" s="75" t="s">
        <v>455</v>
      </c>
      <c r="K257" s="13">
        <v>16</v>
      </c>
      <c r="L257" s="13">
        <v>100</v>
      </c>
      <c r="M257" s="13" t="s">
        <v>16</v>
      </c>
      <c r="N257" s="13" t="s">
        <v>13</v>
      </c>
      <c r="O257" s="13" t="s">
        <v>603</v>
      </c>
      <c r="P257" s="13" t="s">
        <v>619</v>
      </c>
      <c r="Q257" s="13" t="s">
        <v>643</v>
      </c>
      <c r="R257" s="13" t="s">
        <v>700</v>
      </c>
      <c r="S257" s="13" t="s">
        <v>710</v>
      </c>
      <c r="T257" s="13">
        <v>129564</v>
      </c>
      <c r="U257" s="13" t="s">
        <v>446</v>
      </c>
      <c r="X257" s="13">
        <v>3</v>
      </c>
      <c r="AB257" s="13">
        <f t="shared" si="6"/>
        <v>3</v>
      </c>
      <c r="AC257" s="42">
        <v>6.25</v>
      </c>
      <c r="AD257" s="43">
        <f t="shared" si="7"/>
        <v>18.75</v>
      </c>
      <c r="AE257" s="78">
        <v>1</v>
      </c>
      <c r="AF257" s="13" t="s">
        <v>266</v>
      </c>
      <c r="AG257" s="13">
        <v>10</v>
      </c>
      <c r="AI257" s="13" t="s">
        <v>446</v>
      </c>
    </row>
    <row r="258" spans="1:36" ht="15" customHeight="1" x14ac:dyDescent="0.35">
      <c r="A258" s="13" t="s">
        <v>285</v>
      </c>
      <c r="B258" s="13" t="s">
        <v>259</v>
      </c>
      <c r="C258" s="13">
        <v>2024</v>
      </c>
      <c r="D258" s="13">
        <v>400</v>
      </c>
      <c r="E258" s="13" t="s">
        <v>299</v>
      </c>
      <c r="F258" s="13" t="s">
        <v>310</v>
      </c>
      <c r="G258" s="13" t="s">
        <v>870</v>
      </c>
      <c r="H258" s="13" t="s">
        <v>869</v>
      </c>
      <c r="I258" s="41">
        <v>45488</v>
      </c>
      <c r="J258" s="75" t="s">
        <v>455</v>
      </c>
      <c r="K258" s="13">
        <v>16</v>
      </c>
      <c r="L258" s="13">
        <v>100</v>
      </c>
      <c r="M258" s="13" t="s">
        <v>16</v>
      </c>
      <c r="N258" s="13" t="s">
        <v>13</v>
      </c>
      <c r="O258" s="13" t="s">
        <v>603</v>
      </c>
      <c r="P258" s="13" t="s">
        <v>619</v>
      </c>
      <c r="Q258" s="13" t="s">
        <v>643</v>
      </c>
      <c r="R258" s="13" t="s">
        <v>700</v>
      </c>
      <c r="S258" s="13" t="s">
        <v>710</v>
      </c>
      <c r="T258" s="13">
        <v>129657</v>
      </c>
      <c r="U258" s="13" t="s">
        <v>440</v>
      </c>
      <c r="X258" s="13">
        <v>4</v>
      </c>
      <c r="AB258" s="13">
        <f t="shared" si="6"/>
        <v>4</v>
      </c>
      <c r="AC258" s="42">
        <v>6.25</v>
      </c>
      <c r="AD258" s="43">
        <f t="shared" si="7"/>
        <v>25</v>
      </c>
      <c r="AE258" s="78">
        <v>1</v>
      </c>
      <c r="AF258" s="13" t="s">
        <v>268</v>
      </c>
      <c r="AG258" s="13">
        <v>6</v>
      </c>
      <c r="AI258" s="13" t="s">
        <v>440</v>
      </c>
    </row>
    <row r="259" spans="1:36" ht="15" customHeight="1" x14ac:dyDescent="0.35">
      <c r="A259" s="13" t="s">
        <v>285</v>
      </c>
      <c r="B259" s="13" t="s">
        <v>259</v>
      </c>
      <c r="C259" s="13">
        <v>2024</v>
      </c>
      <c r="D259" s="13">
        <v>400</v>
      </c>
      <c r="E259" s="13" t="s">
        <v>299</v>
      </c>
      <c r="F259" s="13" t="s">
        <v>310</v>
      </c>
      <c r="G259" s="13" t="s">
        <v>870</v>
      </c>
      <c r="H259" s="13" t="s">
        <v>869</v>
      </c>
      <c r="I259" s="41">
        <v>45488</v>
      </c>
      <c r="J259" s="75" t="s">
        <v>455</v>
      </c>
      <c r="K259" s="13">
        <v>16</v>
      </c>
      <c r="L259" s="13">
        <v>100</v>
      </c>
      <c r="M259" s="13" t="s">
        <v>16</v>
      </c>
      <c r="N259" s="13" t="s">
        <v>13</v>
      </c>
      <c r="O259" s="13" t="s">
        <v>603</v>
      </c>
      <c r="P259" s="13" t="s">
        <v>619</v>
      </c>
      <c r="Q259" s="13" t="s">
        <v>643</v>
      </c>
      <c r="R259" s="13" t="s">
        <v>700</v>
      </c>
      <c r="S259" s="13" t="s">
        <v>708</v>
      </c>
      <c r="T259" s="13">
        <v>129935</v>
      </c>
      <c r="U259" s="13" t="s">
        <v>336</v>
      </c>
      <c r="X259" s="13">
        <v>11</v>
      </c>
      <c r="AB259" s="13">
        <f t="shared" si="6"/>
        <v>11</v>
      </c>
      <c r="AC259" s="42">
        <v>6.25</v>
      </c>
      <c r="AD259" s="43">
        <f t="shared" si="7"/>
        <v>68.75</v>
      </c>
      <c r="AE259" s="78">
        <v>1</v>
      </c>
      <c r="AF259" s="13" t="s">
        <v>267</v>
      </c>
      <c r="AG259" s="13">
        <v>6</v>
      </c>
      <c r="AI259" s="13" t="s">
        <v>336</v>
      </c>
    </row>
    <row r="260" spans="1:36" ht="15" customHeight="1" x14ac:dyDescent="0.35">
      <c r="A260" s="13" t="s">
        <v>285</v>
      </c>
      <c r="B260" s="13" t="s">
        <v>259</v>
      </c>
      <c r="C260" s="13">
        <v>2024</v>
      </c>
      <c r="D260" s="13">
        <v>400</v>
      </c>
      <c r="E260" s="13" t="s">
        <v>299</v>
      </c>
      <c r="F260" s="13" t="s">
        <v>310</v>
      </c>
      <c r="G260" s="13" t="s">
        <v>870</v>
      </c>
      <c r="H260" s="13" t="s">
        <v>869</v>
      </c>
      <c r="I260" s="41">
        <v>45488</v>
      </c>
      <c r="J260" s="75" t="s">
        <v>455</v>
      </c>
      <c r="K260" s="13">
        <v>16</v>
      </c>
      <c r="L260" s="13">
        <v>100</v>
      </c>
      <c r="M260" s="13" t="s">
        <v>16</v>
      </c>
      <c r="N260" s="13" t="s">
        <v>13</v>
      </c>
      <c r="O260" s="13" t="s">
        <v>603</v>
      </c>
      <c r="P260" s="13" t="s">
        <v>619</v>
      </c>
      <c r="Q260" s="13" t="s">
        <v>643</v>
      </c>
      <c r="R260" s="13" t="s">
        <v>700</v>
      </c>
      <c r="S260" s="13" t="s">
        <v>708</v>
      </c>
      <c r="T260" s="13">
        <v>129978</v>
      </c>
      <c r="U260" s="13" t="s">
        <v>586</v>
      </c>
      <c r="X260" s="13">
        <v>6</v>
      </c>
      <c r="AB260" s="13">
        <f t="shared" si="6"/>
        <v>6</v>
      </c>
      <c r="AC260" s="42">
        <v>6.25</v>
      </c>
      <c r="AD260" s="43">
        <f t="shared" si="7"/>
        <v>37.5</v>
      </c>
      <c r="AE260" s="78">
        <v>1</v>
      </c>
      <c r="AF260" s="13" t="s">
        <v>269</v>
      </c>
      <c r="AG260" s="13">
        <v>6</v>
      </c>
      <c r="AI260" s="13" t="s">
        <v>586</v>
      </c>
    </row>
    <row r="261" spans="1:36" ht="15" customHeight="1" x14ac:dyDescent="0.35">
      <c r="A261" s="13" t="s">
        <v>285</v>
      </c>
      <c r="B261" s="13" t="s">
        <v>259</v>
      </c>
      <c r="C261" s="13">
        <v>2024</v>
      </c>
      <c r="D261" s="13">
        <v>400</v>
      </c>
      <c r="E261" s="13" t="s">
        <v>299</v>
      </c>
      <c r="F261" s="13" t="s">
        <v>310</v>
      </c>
      <c r="G261" s="13" t="s">
        <v>870</v>
      </c>
      <c r="H261" s="13" t="s">
        <v>869</v>
      </c>
      <c r="I261" s="41">
        <v>45488</v>
      </c>
      <c r="J261" s="75" t="s">
        <v>455</v>
      </c>
      <c r="K261" s="13">
        <v>16</v>
      </c>
      <c r="L261" s="13">
        <v>100</v>
      </c>
      <c r="M261" s="13" t="s">
        <v>16</v>
      </c>
      <c r="N261" s="13" t="s">
        <v>13</v>
      </c>
      <c r="O261" s="13" t="s">
        <v>603</v>
      </c>
      <c r="P261" s="13" t="s">
        <v>619</v>
      </c>
      <c r="Q261" s="13" t="s">
        <v>643</v>
      </c>
      <c r="R261" s="13" t="s">
        <v>701</v>
      </c>
      <c r="T261" s="13">
        <v>128463</v>
      </c>
      <c r="U261" s="13" t="s">
        <v>340</v>
      </c>
      <c r="X261" s="13">
        <v>6</v>
      </c>
      <c r="AB261" s="13">
        <f t="shared" si="6"/>
        <v>6</v>
      </c>
      <c r="AC261" s="42">
        <v>6.25</v>
      </c>
      <c r="AD261" s="43">
        <f t="shared" si="7"/>
        <v>37.5</v>
      </c>
      <c r="AE261" s="78">
        <v>1</v>
      </c>
      <c r="AF261" s="13" t="s">
        <v>267</v>
      </c>
      <c r="AG261" s="13">
        <v>10</v>
      </c>
      <c r="AI261" s="13" t="s">
        <v>340</v>
      </c>
    </row>
    <row r="262" spans="1:36" ht="15" customHeight="1" x14ac:dyDescent="0.35">
      <c r="A262" s="13" t="s">
        <v>285</v>
      </c>
      <c r="B262" s="13" t="s">
        <v>259</v>
      </c>
      <c r="C262" s="13">
        <v>2024</v>
      </c>
      <c r="D262" s="13">
        <v>400</v>
      </c>
      <c r="E262" s="13" t="s">
        <v>299</v>
      </c>
      <c r="F262" s="13" t="s">
        <v>310</v>
      </c>
      <c r="G262" s="13" t="s">
        <v>870</v>
      </c>
      <c r="H262" s="13" t="s">
        <v>869</v>
      </c>
      <c r="I262" s="41">
        <v>45488</v>
      </c>
      <c r="J262" s="75" t="s">
        <v>455</v>
      </c>
      <c r="K262" s="13">
        <v>16</v>
      </c>
      <c r="L262" s="13">
        <v>100</v>
      </c>
      <c r="M262" s="13" t="s">
        <v>16</v>
      </c>
      <c r="N262" s="13" t="s">
        <v>13</v>
      </c>
      <c r="O262" s="13" t="s">
        <v>603</v>
      </c>
      <c r="P262" s="13" t="s">
        <v>619</v>
      </c>
      <c r="Q262" s="13" t="s">
        <v>643</v>
      </c>
      <c r="R262" s="13" t="s">
        <v>701</v>
      </c>
      <c r="T262" s="13" t="s">
        <v>711</v>
      </c>
      <c r="U262" s="13" t="s">
        <v>447</v>
      </c>
      <c r="X262" s="13">
        <v>7</v>
      </c>
      <c r="AB262" s="13">
        <f t="shared" si="6"/>
        <v>7</v>
      </c>
      <c r="AC262" s="42">
        <v>6.25</v>
      </c>
      <c r="AD262" s="43">
        <f t="shared" si="7"/>
        <v>43.75</v>
      </c>
      <c r="AE262" s="78">
        <v>1</v>
      </c>
      <c r="AF262" s="13" t="s">
        <v>267</v>
      </c>
      <c r="AG262" s="13">
        <v>6</v>
      </c>
      <c r="AI262" s="13" t="s">
        <v>447</v>
      </c>
      <c r="AJ262" s="13" t="s">
        <v>728</v>
      </c>
    </row>
    <row r="263" spans="1:36" ht="15" customHeight="1" x14ac:dyDescent="0.35">
      <c r="A263" s="13" t="s">
        <v>285</v>
      </c>
      <c r="B263" s="13" t="s">
        <v>259</v>
      </c>
      <c r="C263" s="13">
        <v>2024</v>
      </c>
      <c r="D263" s="13">
        <v>400</v>
      </c>
      <c r="E263" s="13" t="s">
        <v>299</v>
      </c>
      <c r="F263" s="13" t="s">
        <v>310</v>
      </c>
      <c r="G263" s="13" t="s">
        <v>870</v>
      </c>
      <c r="H263" s="13" t="s">
        <v>869</v>
      </c>
      <c r="I263" s="41">
        <v>45488</v>
      </c>
      <c r="J263" s="75" t="s">
        <v>455</v>
      </c>
      <c r="K263" s="13">
        <v>16</v>
      </c>
      <c r="L263" s="13">
        <v>100</v>
      </c>
      <c r="M263" s="13" t="s">
        <v>16</v>
      </c>
      <c r="N263" s="13" t="s">
        <v>13</v>
      </c>
      <c r="O263" s="13" t="s">
        <v>603</v>
      </c>
      <c r="P263" s="61" t="s">
        <v>619</v>
      </c>
      <c r="Q263" s="13" t="s">
        <v>643</v>
      </c>
      <c r="R263" s="13" t="s">
        <v>701</v>
      </c>
      <c r="T263" s="13">
        <v>128457</v>
      </c>
      <c r="U263" s="13" t="s">
        <v>341</v>
      </c>
      <c r="X263" s="13">
        <v>9</v>
      </c>
      <c r="AB263" s="13">
        <f t="shared" ref="AB263:AB287" si="8">SUM(V263:AA263)</f>
        <v>9</v>
      </c>
      <c r="AC263" s="42">
        <v>6.25</v>
      </c>
      <c r="AD263" s="43">
        <f t="shared" ref="AD263:AD287" si="9">AC263*AB263</f>
        <v>56.25</v>
      </c>
      <c r="AF263" s="13" t="s">
        <v>267</v>
      </c>
      <c r="AG263" s="13">
        <v>6</v>
      </c>
      <c r="AI263" s="13" t="s">
        <v>341</v>
      </c>
    </row>
    <row r="264" spans="1:36" ht="15" customHeight="1" x14ac:dyDescent="0.35">
      <c r="A264" s="13" t="s">
        <v>285</v>
      </c>
      <c r="B264" s="13" t="s">
        <v>259</v>
      </c>
      <c r="C264" s="13">
        <v>2024</v>
      </c>
      <c r="D264" s="13">
        <v>400</v>
      </c>
      <c r="E264" s="13" t="s">
        <v>299</v>
      </c>
      <c r="F264" s="13" t="s">
        <v>310</v>
      </c>
      <c r="G264" s="13" t="s">
        <v>870</v>
      </c>
      <c r="H264" s="13" t="s">
        <v>869</v>
      </c>
      <c r="I264" s="41">
        <v>45488</v>
      </c>
      <c r="J264" s="75" t="s">
        <v>455</v>
      </c>
      <c r="K264" s="13">
        <v>16</v>
      </c>
      <c r="L264" s="13">
        <v>100</v>
      </c>
      <c r="M264" s="13" t="s">
        <v>16</v>
      </c>
      <c r="N264" s="13" t="s">
        <v>13</v>
      </c>
      <c r="O264" s="13" t="s">
        <v>603</v>
      </c>
      <c r="P264" s="13" t="s">
        <v>619</v>
      </c>
      <c r="Q264" s="13" t="s">
        <v>643</v>
      </c>
      <c r="R264" s="13" t="s">
        <v>701</v>
      </c>
      <c r="T264" s="13">
        <v>129018</v>
      </c>
      <c r="U264" s="13" t="s">
        <v>337</v>
      </c>
      <c r="X264" s="13">
        <v>4</v>
      </c>
      <c r="AB264" s="13">
        <f t="shared" si="8"/>
        <v>4</v>
      </c>
      <c r="AC264" s="42">
        <v>6.25</v>
      </c>
      <c r="AD264" s="43">
        <f t="shared" si="9"/>
        <v>25</v>
      </c>
      <c r="AE264" s="78">
        <v>1</v>
      </c>
      <c r="AF264" s="13" t="s">
        <v>267</v>
      </c>
      <c r="AG264" s="13">
        <v>8</v>
      </c>
      <c r="AI264" s="13" t="s">
        <v>337</v>
      </c>
    </row>
    <row r="265" spans="1:36" ht="15" customHeight="1" x14ac:dyDescent="0.35">
      <c r="A265" s="13" t="s">
        <v>285</v>
      </c>
      <c r="B265" s="13" t="s">
        <v>259</v>
      </c>
      <c r="C265" s="13">
        <v>2024</v>
      </c>
      <c r="D265" s="13">
        <v>400</v>
      </c>
      <c r="E265" s="13" t="s">
        <v>299</v>
      </c>
      <c r="F265" s="13" t="s">
        <v>310</v>
      </c>
      <c r="G265" s="13" t="s">
        <v>870</v>
      </c>
      <c r="H265" s="13" t="s">
        <v>869</v>
      </c>
      <c r="I265" s="41">
        <v>45488</v>
      </c>
      <c r="J265" s="75" t="s">
        <v>455</v>
      </c>
      <c r="K265" s="13">
        <v>16</v>
      </c>
      <c r="L265" s="13">
        <v>100</v>
      </c>
      <c r="M265" s="13" t="s">
        <v>16</v>
      </c>
      <c r="N265" s="13" t="s">
        <v>13</v>
      </c>
      <c r="O265" s="13" t="s">
        <v>603</v>
      </c>
      <c r="P265" s="13" t="s">
        <v>619</v>
      </c>
      <c r="Q265" s="13" t="s">
        <v>643</v>
      </c>
      <c r="R265" s="13" t="s">
        <v>699</v>
      </c>
      <c r="S265" s="13" t="s">
        <v>707</v>
      </c>
      <c r="T265" s="13">
        <v>128079</v>
      </c>
      <c r="U265" s="13" t="s">
        <v>335</v>
      </c>
      <c r="X265" s="13">
        <v>3</v>
      </c>
      <c r="AB265" s="13">
        <f t="shared" si="8"/>
        <v>3</v>
      </c>
      <c r="AC265" s="42">
        <v>6.25</v>
      </c>
      <c r="AD265" s="43">
        <f t="shared" si="9"/>
        <v>18.75</v>
      </c>
      <c r="AE265" s="78">
        <v>1</v>
      </c>
      <c r="AF265" s="13" t="s">
        <v>266</v>
      </c>
      <c r="AG265" s="13">
        <v>8</v>
      </c>
      <c r="AI265" s="13" t="s">
        <v>335</v>
      </c>
    </row>
    <row r="266" spans="1:36" ht="15" customHeight="1" x14ac:dyDescent="0.35">
      <c r="A266" s="13" t="s">
        <v>285</v>
      </c>
      <c r="B266" s="13" t="s">
        <v>259</v>
      </c>
      <c r="C266" s="13">
        <v>2024</v>
      </c>
      <c r="D266" s="13">
        <v>400</v>
      </c>
      <c r="E266" s="13" t="s">
        <v>299</v>
      </c>
      <c r="F266" s="13" t="s">
        <v>310</v>
      </c>
      <c r="G266" s="13" t="s">
        <v>870</v>
      </c>
      <c r="H266" s="13" t="s">
        <v>869</v>
      </c>
      <c r="I266" s="41">
        <v>45488</v>
      </c>
      <c r="J266" s="75" t="s">
        <v>455</v>
      </c>
      <c r="K266" s="13">
        <v>16</v>
      </c>
      <c r="L266" s="13">
        <v>100</v>
      </c>
      <c r="M266" s="13" t="s">
        <v>16</v>
      </c>
      <c r="N266" s="13" t="s">
        <v>13</v>
      </c>
      <c r="O266" s="13" t="s">
        <v>603</v>
      </c>
      <c r="P266" s="13" t="s">
        <v>619</v>
      </c>
      <c r="Q266" s="13" t="s">
        <v>643</v>
      </c>
      <c r="R266" s="13" t="s">
        <v>699</v>
      </c>
      <c r="S266" s="13" t="s">
        <v>706</v>
      </c>
      <c r="T266" s="13">
        <v>128277</v>
      </c>
      <c r="U266" s="13" t="s">
        <v>436</v>
      </c>
      <c r="X266" s="13">
        <v>5</v>
      </c>
      <c r="AB266" s="13">
        <f t="shared" si="8"/>
        <v>5</v>
      </c>
      <c r="AC266" s="42">
        <v>6.25</v>
      </c>
      <c r="AD266" s="43">
        <f t="shared" si="9"/>
        <v>31.25</v>
      </c>
      <c r="AE266" s="78">
        <v>1</v>
      </c>
      <c r="AF266" s="13" t="s">
        <v>266</v>
      </c>
      <c r="AG266" s="13">
        <v>9</v>
      </c>
      <c r="AI266" s="13" t="s">
        <v>436</v>
      </c>
    </row>
    <row r="267" spans="1:36" ht="15" customHeight="1" x14ac:dyDescent="0.35">
      <c r="A267" s="13" t="s">
        <v>285</v>
      </c>
      <c r="B267" s="13" t="s">
        <v>259</v>
      </c>
      <c r="C267" s="13">
        <v>2024</v>
      </c>
      <c r="D267" s="13">
        <v>400</v>
      </c>
      <c r="E267" s="13" t="s">
        <v>299</v>
      </c>
      <c r="F267" s="13" t="s">
        <v>310</v>
      </c>
      <c r="G267" s="13" t="s">
        <v>870</v>
      </c>
      <c r="H267" s="13" t="s">
        <v>869</v>
      </c>
      <c r="I267" s="41">
        <v>45488</v>
      </c>
      <c r="J267" s="75" t="s">
        <v>455</v>
      </c>
      <c r="K267" s="13">
        <v>16</v>
      </c>
      <c r="L267" s="13">
        <v>100</v>
      </c>
      <c r="M267" s="13" t="s">
        <v>16</v>
      </c>
      <c r="N267" s="13" t="s">
        <v>13</v>
      </c>
      <c r="O267" s="13" t="s">
        <v>603</v>
      </c>
      <c r="P267" s="13" t="s">
        <v>619</v>
      </c>
      <c r="Q267" s="13" t="s">
        <v>643</v>
      </c>
      <c r="T267" s="13">
        <v>127917</v>
      </c>
      <c r="U267" s="13" t="s">
        <v>333</v>
      </c>
      <c r="X267" s="13">
        <v>29</v>
      </c>
      <c r="AB267" s="13">
        <f t="shared" si="8"/>
        <v>29</v>
      </c>
      <c r="AC267" s="42">
        <v>6.25</v>
      </c>
      <c r="AD267" s="43">
        <f t="shared" si="9"/>
        <v>181.25</v>
      </c>
      <c r="AF267" s="13" t="s">
        <v>267</v>
      </c>
      <c r="AG267" s="13">
        <v>8</v>
      </c>
      <c r="AH267" s="13" t="s">
        <v>742</v>
      </c>
      <c r="AI267" s="13" t="s">
        <v>333</v>
      </c>
    </row>
    <row r="268" spans="1:36" ht="15" customHeight="1" x14ac:dyDescent="0.35">
      <c r="A268" s="13" t="s">
        <v>285</v>
      </c>
      <c r="B268" s="13" t="s">
        <v>259</v>
      </c>
      <c r="C268" s="13">
        <v>2024</v>
      </c>
      <c r="D268" s="13">
        <v>400</v>
      </c>
      <c r="E268" s="13" t="s">
        <v>299</v>
      </c>
      <c r="F268" s="13" t="s">
        <v>310</v>
      </c>
      <c r="G268" s="13" t="s">
        <v>870</v>
      </c>
      <c r="H268" s="13" t="s">
        <v>869</v>
      </c>
      <c r="I268" s="41">
        <v>45488</v>
      </c>
      <c r="J268" s="75" t="s">
        <v>455</v>
      </c>
      <c r="K268" s="13">
        <v>16</v>
      </c>
      <c r="L268" s="13">
        <v>100</v>
      </c>
      <c r="M268" s="13" t="s">
        <v>19</v>
      </c>
      <c r="N268" s="13" t="s">
        <v>13</v>
      </c>
      <c r="O268" s="13" t="s">
        <v>603</v>
      </c>
      <c r="P268" s="13" t="s">
        <v>621</v>
      </c>
      <c r="Q268" s="13" t="s">
        <v>646</v>
      </c>
      <c r="R268" s="13" t="s">
        <v>691</v>
      </c>
      <c r="S268" s="13" t="s">
        <v>702</v>
      </c>
      <c r="T268" s="13">
        <v>112109</v>
      </c>
      <c r="U268" s="13" t="s">
        <v>346</v>
      </c>
      <c r="X268" s="13">
        <v>3</v>
      </c>
      <c r="AB268" s="13">
        <f t="shared" si="8"/>
        <v>3</v>
      </c>
      <c r="AC268" s="42">
        <v>6.25</v>
      </c>
      <c r="AD268" s="43">
        <f t="shared" si="9"/>
        <v>18.75</v>
      </c>
      <c r="AE268" s="78">
        <v>1</v>
      </c>
      <c r="AF268" s="13" t="s">
        <v>266</v>
      </c>
      <c r="AG268" s="13">
        <v>5</v>
      </c>
      <c r="AI268" s="13" t="s">
        <v>346</v>
      </c>
    </row>
    <row r="269" spans="1:36" ht="15" customHeight="1" x14ac:dyDescent="0.35">
      <c r="A269" s="13" t="s">
        <v>285</v>
      </c>
      <c r="B269" s="13" t="s">
        <v>259</v>
      </c>
      <c r="C269" s="13">
        <v>2024</v>
      </c>
      <c r="D269" s="13">
        <v>400</v>
      </c>
      <c r="E269" s="13" t="s">
        <v>299</v>
      </c>
      <c r="F269" s="13" t="s">
        <v>310</v>
      </c>
      <c r="G269" s="13" t="s">
        <v>870</v>
      </c>
      <c r="H269" s="13" t="s">
        <v>869</v>
      </c>
      <c r="I269" s="41">
        <v>45488</v>
      </c>
      <c r="J269" s="75" t="s">
        <v>455</v>
      </c>
      <c r="K269" s="13">
        <v>16</v>
      </c>
      <c r="L269" s="13">
        <v>100</v>
      </c>
      <c r="M269" s="13" t="s">
        <v>16</v>
      </c>
      <c r="N269" s="13" t="s">
        <v>13</v>
      </c>
      <c r="O269" s="13" t="s">
        <v>603</v>
      </c>
      <c r="P269" s="13" t="s">
        <v>619</v>
      </c>
      <c r="Q269" s="13" t="s">
        <v>641</v>
      </c>
      <c r="R269" s="13" t="s">
        <v>688</v>
      </c>
      <c r="T269" s="13">
        <v>125904</v>
      </c>
      <c r="U269" s="13" t="s">
        <v>380</v>
      </c>
      <c r="X269" s="13">
        <v>27</v>
      </c>
      <c r="AB269" s="13">
        <f t="shared" si="8"/>
        <v>27</v>
      </c>
      <c r="AC269" s="42">
        <v>6.25</v>
      </c>
      <c r="AD269" s="43">
        <f t="shared" si="9"/>
        <v>168.75</v>
      </c>
      <c r="AE269" s="78">
        <v>1</v>
      </c>
      <c r="AF269" s="13" t="s">
        <v>266</v>
      </c>
      <c r="AG269" s="13">
        <v>8</v>
      </c>
      <c r="AI269" s="13" t="s">
        <v>380</v>
      </c>
    </row>
    <row r="270" spans="1:36" ht="15" customHeight="1" x14ac:dyDescent="0.35">
      <c r="A270" s="13" t="s">
        <v>285</v>
      </c>
      <c r="B270" s="13" t="s">
        <v>259</v>
      </c>
      <c r="C270" s="13">
        <v>2024</v>
      </c>
      <c r="D270" s="13">
        <v>400</v>
      </c>
      <c r="E270" s="13" t="s">
        <v>299</v>
      </c>
      <c r="F270" s="13" t="s">
        <v>310</v>
      </c>
      <c r="G270" s="13" t="s">
        <v>870</v>
      </c>
      <c r="H270" s="13" t="s">
        <v>869</v>
      </c>
      <c r="I270" s="41">
        <v>45488</v>
      </c>
      <c r="J270" s="75" t="s">
        <v>455</v>
      </c>
      <c r="K270" s="13">
        <v>16</v>
      </c>
      <c r="L270" s="13">
        <v>100</v>
      </c>
      <c r="M270" s="13" t="s">
        <v>16</v>
      </c>
      <c r="N270" s="13" t="s">
        <v>13</v>
      </c>
      <c r="O270" s="13" t="s">
        <v>603</v>
      </c>
      <c r="P270" s="13" t="s">
        <v>619</v>
      </c>
      <c r="Q270" s="13" t="s">
        <v>641</v>
      </c>
      <c r="T270" s="13">
        <v>125886</v>
      </c>
      <c r="U270" s="13" t="s">
        <v>412</v>
      </c>
      <c r="X270" s="13">
        <v>4</v>
      </c>
      <c r="AB270" s="13">
        <f t="shared" si="8"/>
        <v>4</v>
      </c>
      <c r="AC270" s="42">
        <v>6.25</v>
      </c>
      <c r="AD270" s="43">
        <f t="shared" si="9"/>
        <v>25</v>
      </c>
      <c r="AF270" s="13" t="s">
        <v>266</v>
      </c>
      <c r="AG270" s="13">
        <v>8</v>
      </c>
      <c r="AI270" s="13" t="s">
        <v>412</v>
      </c>
    </row>
    <row r="271" spans="1:36" ht="15" customHeight="1" x14ac:dyDescent="0.35">
      <c r="A271" s="13" t="s">
        <v>285</v>
      </c>
      <c r="B271" s="13" t="s">
        <v>259</v>
      </c>
      <c r="C271" s="13">
        <v>2024</v>
      </c>
      <c r="D271" s="13">
        <v>400</v>
      </c>
      <c r="E271" s="13" t="s">
        <v>299</v>
      </c>
      <c r="F271" s="13" t="s">
        <v>310</v>
      </c>
      <c r="G271" s="13" t="s">
        <v>870</v>
      </c>
      <c r="H271" s="13" t="s">
        <v>869</v>
      </c>
      <c r="I271" s="41">
        <v>45488</v>
      </c>
      <c r="J271" s="75" t="s">
        <v>455</v>
      </c>
      <c r="K271" s="13">
        <v>16</v>
      </c>
      <c r="L271" s="13">
        <v>100</v>
      </c>
      <c r="M271" s="13" t="s">
        <v>16</v>
      </c>
      <c r="N271" s="13" t="s">
        <v>13</v>
      </c>
      <c r="O271" s="13" t="s">
        <v>603</v>
      </c>
      <c r="P271" s="13" t="s">
        <v>619</v>
      </c>
      <c r="Q271" s="13" t="s">
        <v>671</v>
      </c>
      <c r="T271" s="13">
        <v>146893</v>
      </c>
      <c r="U271" s="13" t="s">
        <v>422</v>
      </c>
      <c r="X271" s="13">
        <v>1</v>
      </c>
      <c r="AB271" s="13">
        <f t="shared" si="8"/>
        <v>1</v>
      </c>
      <c r="AC271" s="42">
        <v>6.25</v>
      </c>
      <c r="AD271" s="43">
        <f t="shared" si="9"/>
        <v>6.25</v>
      </c>
      <c r="AE271" s="78">
        <v>1</v>
      </c>
      <c r="AF271" s="13" t="s">
        <v>267</v>
      </c>
      <c r="AG271" s="13">
        <v>6</v>
      </c>
      <c r="AI271" s="13" t="s">
        <v>422</v>
      </c>
    </row>
    <row r="272" spans="1:36" ht="15" customHeight="1" x14ac:dyDescent="0.35">
      <c r="A272" s="13" t="s">
        <v>285</v>
      </c>
      <c r="B272" s="13" t="s">
        <v>259</v>
      </c>
      <c r="C272" s="13">
        <v>2024</v>
      </c>
      <c r="D272" s="13">
        <v>400</v>
      </c>
      <c r="E272" s="13" t="s">
        <v>299</v>
      </c>
      <c r="F272" s="13" t="s">
        <v>310</v>
      </c>
      <c r="G272" s="13" t="s">
        <v>870</v>
      </c>
      <c r="H272" s="13" t="s">
        <v>869</v>
      </c>
      <c r="I272" s="41">
        <v>45488</v>
      </c>
      <c r="J272" s="75" t="s">
        <v>455</v>
      </c>
      <c r="K272" s="13">
        <v>16</v>
      </c>
      <c r="L272" s="13">
        <v>100</v>
      </c>
      <c r="M272" s="13" t="s">
        <v>16</v>
      </c>
      <c r="N272" s="13" t="s">
        <v>13</v>
      </c>
      <c r="O272" s="13" t="s">
        <v>603</v>
      </c>
      <c r="P272" s="13" t="s">
        <v>619</v>
      </c>
      <c r="Q272" s="13" t="s">
        <v>670</v>
      </c>
      <c r="T272" s="13">
        <v>139621</v>
      </c>
      <c r="U272" s="13" t="s">
        <v>421</v>
      </c>
      <c r="X272" s="13">
        <v>1</v>
      </c>
      <c r="AB272" s="13">
        <f t="shared" si="8"/>
        <v>1</v>
      </c>
      <c r="AC272" s="42">
        <v>6.25</v>
      </c>
      <c r="AD272" s="43">
        <f t="shared" si="9"/>
        <v>6.25</v>
      </c>
      <c r="AE272" s="78">
        <v>1</v>
      </c>
      <c r="AF272" s="13" t="s">
        <v>267</v>
      </c>
      <c r="AG272" s="13">
        <v>10</v>
      </c>
      <c r="AI272" s="13" t="s">
        <v>421</v>
      </c>
    </row>
    <row r="273" spans="1:36" ht="15" customHeight="1" x14ac:dyDescent="0.35">
      <c r="A273" s="13" t="s">
        <v>285</v>
      </c>
      <c r="B273" s="13" t="s">
        <v>259</v>
      </c>
      <c r="C273" s="13">
        <v>2024</v>
      </c>
      <c r="D273" s="13">
        <v>400</v>
      </c>
      <c r="E273" s="13" t="s">
        <v>299</v>
      </c>
      <c r="F273" s="13" t="s">
        <v>310</v>
      </c>
      <c r="G273" s="13" t="s">
        <v>870</v>
      </c>
      <c r="H273" s="13" t="s">
        <v>869</v>
      </c>
      <c r="I273" s="41">
        <v>45488</v>
      </c>
      <c r="J273" s="75" t="s">
        <v>455</v>
      </c>
      <c r="K273" s="13">
        <v>16</v>
      </c>
      <c r="L273" s="13">
        <v>100</v>
      </c>
      <c r="M273" s="13" t="s">
        <v>14</v>
      </c>
      <c r="N273" s="13" t="s">
        <v>13</v>
      </c>
      <c r="O273" s="13" t="s">
        <v>603</v>
      </c>
      <c r="P273" s="13" t="s">
        <v>618</v>
      </c>
      <c r="Q273" s="13" t="s">
        <v>655</v>
      </c>
      <c r="T273" s="13">
        <v>100755</v>
      </c>
      <c r="U273" s="13" t="s">
        <v>398</v>
      </c>
      <c r="Y273" s="13">
        <v>3</v>
      </c>
      <c r="AB273" s="13">
        <f t="shared" si="8"/>
        <v>3</v>
      </c>
      <c r="AC273" s="42">
        <v>6.25</v>
      </c>
      <c r="AD273" s="43">
        <f t="shared" si="9"/>
        <v>18.75</v>
      </c>
      <c r="AF273" s="13" t="s">
        <v>267</v>
      </c>
      <c r="AG273" s="13">
        <v>4</v>
      </c>
      <c r="AH273" s="13" t="s">
        <v>741</v>
      </c>
      <c r="AI273" s="13" t="s">
        <v>398</v>
      </c>
    </row>
    <row r="274" spans="1:36" ht="15" customHeight="1" x14ac:dyDescent="0.35">
      <c r="A274" s="13" t="s">
        <v>285</v>
      </c>
      <c r="B274" s="13" t="s">
        <v>259</v>
      </c>
      <c r="C274" s="13">
        <v>2024</v>
      </c>
      <c r="D274" s="13">
        <v>400</v>
      </c>
      <c r="E274" s="13" t="s">
        <v>299</v>
      </c>
      <c r="F274" s="13" t="s">
        <v>310</v>
      </c>
      <c r="G274" s="13" t="s">
        <v>870</v>
      </c>
      <c r="H274" s="13" t="s">
        <v>869</v>
      </c>
      <c r="I274" s="41">
        <v>45488</v>
      </c>
      <c r="J274" s="75" t="s">
        <v>455</v>
      </c>
      <c r="K274" s="13">
        <v>16</v>
      </c>
      <c r="L274" s="13">
        <v>100</v>
      </c>
      <c r="M274" s="13" t="s">
        <v>14</v>
      </c>
      <c r="N274" s="13" t="s">
        <v>13</v>
      </c>
      <c r="O274" s="13" t="s">
        <v>603</v>
      </c>
      <c r="P274" s="13" t="s">
        <v>618</v>
      </c>
      <c r="Q274" s="13" t="s">
        <v>655</v>
      </c>
      <c r="T274" s="13">
        <v>206622</v>
      </c>
      <c r="U274" s="13" t="s">
        <v>397</v>
      </c>
      <c r="Y274" s="13">
        <v>6</v>
      </c>
      <c r="AB274" s="13">
        <f t="shared" si="8"/>
        <v>6</v>
      </c>
      <c r="AC274" s="42">
        <v>6.25</v>
      </c>
      <c r="AD274" s="43">
        <f t="shared" si="9"/>
        <v>37.5</v>
      </c>
      <c r="AE274" s="78">
        <v>1</v>
      </c>
      <c r="AF274" s="13" t="s">
        <v>267</v>
      </c>
      <c r="AG274" s="13">
        <v>4</v>
      </c>
      <c r="AI274" s="13" t="s">
        <v>397</v>
      </c>
    </row>
    <row r="275" spans="1:36" ht="15" customHeight="1" x14ac:dyDescent="0.35">
      <c r="A275" s="13" t="s">
        <v>285</v>
      </c>
      <c r="B275" s="13" t="s">
        <v>259</v>
      </c>
      <c r="C275" s="13">
        <v>2024</v>
      </c>
      <c r="D275" s="13">
        <v>400</v>
      </c>
      <c r="E275" s="13" t="s">
        <v>299</v>
      </c>
      <c r="F275" s="13" t="s">
        <v>310</v>
      </c>
      <c r="G275" s="13" t="s">
        <v>870</v>
      </c>
      <c r="H275" s="13" t="s">
        <v>869</v>
      </c>
      <c r="I275" s="41">
        <v>45488</v>
      </c>
      <c r="J275" s="75" t="s">
        <v>455</v>
      </c>
      <c r="K275" s="13">
        <v>16</v>
      </c>
      <c r="L275" s="13">
        <v>100</v>
      </c>
      <c r="M275" s="13" t="s">
        <v>14</v>
      </c>
      <c r="N275" s="13" t="s">
        <v>13</v>
      </c>
      <c r="O275" s="13" t="s">
        <v>603</v>
      </c>
      <c r="P275" s="13" t="s">
        <v>618</v>
      </c>
      <c r="T275" s="13">
        <v>100502</v>
      </c>
      <c r="U275" s="13" t="s">
        <v>379</v>
      </c>
      <c r="Y275" s="13">
        <v>1</v>
      </c>
      <c r="AB275" s="13">
        <f t="shared" si="8"/>
        <v>1</v>
      </c>
      <c r="AC275" s="42">
        <v>6.25</v>
      </c>
      <c r="AD275" s="43">
        <f t="shared" si="9"/>
        <v>6.25</v>
      </c>
      <c r="AF275" s="13" t="s">
        <v>712</v>
      </c>
      <c r="AG275" s="13">
        <v>1</v>
      </c>
      <c r="AH275" s="13" t="s">
        <v>741</v>
      </c>
      <c r="AI275" s="13" t="s">
        <v>379</v>
      </c>
    </row>
    <row r="276" spans="1:36" ht="15" customHeight="1" x14ac:dyDescent="0.35">
      <c r="A276" s="13" t="s">
        <v>285</v>
      </c>
      <c r="B276" s="13" t="s">
        <v>259</v>
      </c>
      <c r="C276" s="13">
        <v>2024</v>
      </c>
      <c r="D276" s="13">
        <v>400</v>
      </c>
      <c r="E276" s="13" t="s">
        <v>299</v>
      </c>
      <c r="F276" s="13" t="s">
        <v>310</v>
      </c>
      <c r="G276" s="13" t="s">
        <v>870</v>
      </c>
      <c r="H276" s="13" t="s">
        <v>869</v>
      </c>
      <c r="I276" s="41">
        <v>45488</v>
      </c>
      <c r="J276" s="75" t="s">
        <v>455</v>
      </c>
      <c r="K276" s="13">
        <v>16</v>
      </c>
      <c r="L276" s="13">
        <v>100</v>
      </c>
      <c r="M276" s="13" t="s">
        <v>22</v>
      </c>
      <c r="N276" s="13" t="s">
        <v>13</v>
      </c>
      <c r="O276" s="13" t="s">
        <v>603</v>
      </c>
      <c r="P276" s="13" t="s">
        <v>620</v>
      </c>
      <c r="Q276" s="13" t="s">
        <v>645</v>
      </c>
      <c r="R276" s="13" t="s">
        <v>843</v>
      </c>
      <c r="S276" s="13" t="s">
        <v>844</v>
      </c>
      <c r="T276" s="13">
        <v>1088832</v>
      </c>
      <c r="U276" s="13" t="s">
        <v>833</v>
      </c>
      <c r="Y276" s="13">
        <v>1</v>
      </c>
      <c r="AB276" s="13">
        <f t="shared" si="8"/>
        <v>1</v>
      </c>
      <c r="AC276" s="42">
        <v>6.25</v>
      </c>
      <c r="AD276" s="43">
        <f t="shared" si="9"/>
        <v>6.25</v>
      </c>
      <c r="AE276" s="78">
        <v>1</v>
      </c>
      <c r="AF276" s="13" t="s">
        <v>266</v>
      </c>
      <c r="AG276" s="13">
        <v>8</v>
      </c>
      <c r="AI276" s="13" t="s">
        <v>400</v>
      </c>
      <c r="AJ276" s="13" t="s">
        <v>833</v>
      </c>
    </row>
    <row r="277" spans="1:36" ht="15" customHeight="1" x14ac:dyDescent="0.35">
      <c r="A277" s="13" t="s">
        <v>285</v>
      </c>
      <c r="B277" s="13" t="s">
        <v>259</v>
      </c>
      <c r="C277" s="13">
        <v>2024</v>
      </c>
      <c r="D277" s="13">
        <v>400</v>
      </c>
      <c r="E277" s="13" t="s">
        <v>299</v>
      </c>
      <c r="F277" s="13" t="s">
        <v>310</v>
      </c>
      <c r="G277" s="13" t="s">
        <v>870</v>
      </c>
      <c r="H277" s="13" t="s">
        <v>869</v>
      </c>
      <c r="I277" s="41">
        <v>45488</v>
      </c>
      <c r="J277" s="75" t="s">
        <v>455</v>
      </c>
      <c r="K277" s="13">
        <v>16</v>
      </c>
      <c r="L277" s="13">
        <v>100</v>
      </c>
      <c r="M277" s="13" t="s">
        <v>22</v>
      </c>
      <c r="N277" s="13" t="s">
        <v>13</v>
      </c>
      <c r="O277" s="13" t="s">
        <v>603</v>
      </c>
      <c r="P277" s="13" t="s">
        <v>620</v>
      </c>
      <c r="Q277" s="13" t="s">
        <v>644</v>
      </c>
      <c r="T277" s="13">
        <v>103557</v>
      </c>
      <c r="U277" s="13" t="s">
        <v>385</v>
      </c>
      <c r="Y277" s="13">
        <v>9</v>
      </c>
      <c r="AB277" s="13">
        <f t="shared" si="8"/>
        <v>9</v>
      </c>
      <c r="AC277" s="42">
        <v>6.25</v>
      </c>
      <c r="AD277" s="43">
        <f t="shared" si="9"/>
        <v>56.25</v>
      </c>
      <c r="AE277" s="78">
        <v>1</v>
      </c>
      <c r="AF277" s="13" t="s">
        <v>266</v>
      </c>
      <c r="AG277" s="13">
        <v>1</v>
      </c>
      <c r="AI277" s="13" t="s">
        <v>385</v>
      </c>
    </row>
    <row r="278" spans="1:36" ht="15" customHeight="1" x14ac:dyDescent="0.35">
      <c r="A278" s="13" t="s">
        <v>285</v>
      </c>
      <c r="B278" s="13" t="s">
        <v>259</v>
      </c>
      <c r="C278" s="13">
        <v>2024</v>
      </c>
      <c r="D278" s="13">
        <v>400</v>
      </c>
      <c r="E278" s="13" t="s">
        <v>299</v>
      </c>
      <c r="F278" s="13" t="s">
        <v>310</v>
      </c>
      <c r="G278" s="13" t="s">
        <v>870</v>
      </c>
      <c r="H278" s="13" t="s">
        <v>869</v>
      </c>
      <c r="I278" s="41">
        <v>45488</v>
      </c>
      <c r="J278" s="75" t="s">
        <v>455</v>
      </c>
      <c r="K278" s="13">
        <v>16</v>
      </c>
      <c r="L278" s="13">
        <v>100</v>
      </c>
      <c r="M278" s="13" t="s">
        <v>97</v>
      </c>
      <c r="N278" s="13" t="s">
        <v>13</v>
      </c>
      <c r="O278" s="13" t="s">
        <v>603</v>
      </c>
      <c r="P278" s="13" t="s">
        <v>622</v>
      </c>
      <c r="Q278" s="13" t="s">
        <v>672</v>
      </c>
      <c r="T278" s="13">
        <v>101596</v>
      </c>
      <c r="U278" s="13" t="s">
        <v>423</v>
      </c>
      <c r="Y278" s="13">
        <v>6</v>
      </c>
      <c r="AB278" s="13">
        <f t="shared" si="8"/>
        <v>6</v>
      </c>
      <c r="AC278" s="42">
        <v>6.25</v>
      </c>
      <c r="AD278" s="43">
        <f t="shared" si="9"/>
        <v>37.5</v>
      </c>
      <c r="AE278" s="78">
        <v>1</v>
      </c>
      <c r="AF278" s="13" t="s">
        <v>266</v>
      </c>
      <c r="AG278" s="13">
        <v>5</v>
      </c>
      <c r="AH278" s="13" t="s">
        <v>742</v>
      </c>
      <c r="AI278" s="13" t="s">
        <v>423</v>
      </c>
    </row>
    <row r="279" spans="1:36" ht="15" customHeight="1" x14ac:dyDescent="0.35">
      <c r="A279" s="13" t="s">
        <v>285</v>
      </c>
      <c r="B279" s="13" t="s">
        <v>259</v>
      </c>
      <c r="C279" s="13">
        <v>2024</v>
      </c>
      <c r="D279" s="13">
        <v>400</v>
      </c>
      <c r="E279" s="13" t="s">
        <v>299</v>
      </c>
      <c r="F279" s="13" t="s">
        <v>310</v>
      </c>
      <c r="G279" s="13" t="s">
        <v>870</v>
      </c>
      <c r="H279" s="13" t="s">
        <v>869</v>
      </c>
      <c r="I279" s="41">
        <v>45488</v>
      </c>
      <c r="J279" s="75" t="s">
        <v>455</v>
      </c>
      <c r="K279" s="13">
        <v>16</v>
      </c>
      <c r="L279" s="13">
        <v>100</v>
      </c>
      <c r="M279" s="13" t="s">
        <v>97</v>
      </c>
      <c r="N279" s="13" t="s">
        <v>13</v>
      </c>
      <c r="O279" s="13" t="s">
        <v>603</v>
      </c>
      <c r="P279" s="13" t="s">
        <v>622</v>
      </c>
      <c r="Q279" s="13" t="s">
        <v>657</v>
      </c>
      <c r="T279" s="13">
        <v>102068</v>
      </c>
      <c r="U279" s="13" t="s">
        <v>845</v>
      </c>
      <c r="Y279" s="13">
        <v>4</v>
      </c>
      <c r="AB279" s="13">
        <f t="shared" si="8"/>
        <v>4</v>
      </c>
      <c r="AC279" s="42">
        <v>6.25</v>
      </c>
      <c r="AD279" s="43">
        <f t="shared" si="9"/>
        <v>25</v>
      </c>
      <c r="AE279" s="78">
        <v>1</v>
      </c>
      <c r="AF279" s="13" t="s">
        <v>266</v>
      </c>
      <c r="AG279" s="13">
        <v>6</v>
      </c>
      <c r="AI279" s="13" t="s">
        <v>348</v>
      </c>
      <c r="AJ279" s="13" t="s">
        <v>414</v>
      </c>
    </row>
    <row r="280" spans="1:36" ht="15" customHeight="1" x14ac:dyDescent="0.35">
      <c r="A280" s="13" t="s">
        <v>285</v>
      </c>
      <c r="B280" s="13" t="s">
        <v>259</v>
      </c>
      <c r="C280" s="13">
        <v>2024</v>
      </c>
      <c r="D280" s="13">
        <v>400</v>
      </c>
      <c r="E280" s="13" t="s">
        <v>299</v>
      </c>
      <c r="F280" s="13" t="s">
        <v>310</v>
      </c>
      <c r="G280" s="13" t="s">
        <v>870</v>
      </c>
      <c r="H280" s="13" t="s">
        <v>869</v>
      </c>
      <c r="I280" s="41">
        <v>45488</v>
      </c>
      <c r="J280" s="75" t="s">
        <v>455</v>
      </c>
      <c r="K280" s="13">
        <v>16</v>
      </c>
      <c r="L280" s="13">
        <v>100</v>
      </c>
      <c r="M280" s="13" t="s">
        <v>97</v>
      </c>
      <c r="N280" s="13" t="s">
        <v>13</v>
      </c>
      <c r="O280" s="13" t="s">
        <v>603</v>
      </c>
      <c r="P280" s="13" t="s">
        <v>622</v>
      </c>
      <c r="Q280" s="13" t="s">
        <v>648</v>
      </c>
      <c r="T280" s="13">
        <v>101976</v>
      </c>
      <c r="U280" s="13" t="s">
        <v>349</v>
      </c>
      <c r="Y280" s="13">
        <v>1</v>
      </c>
      <c r="AB280" s="13">
        <f t="shared" si="8"/>
        <v>1</v>
      </c>
      <c r="AC280" s="42">
        <v>6.25</v>
      </c>
      <c r="AD280" s="43">
        <f t="shared" si="9"/>
        <v>6.25</v>
      </c>
      <c r="AE280" s="78">
        <v>1</v>
      </c>
      <c r="AF280" s="13" t="s">
        <v>270</v>
      </c>
      <c r="AG280" s="13">
        <v>7</v>
      </c>
      <c r="AI280" s="13" t="s">
        <v>349</v>
      </c>
    </row>
    <row r="281" spans="1:36" ht="15" customHeight="1" x14ac:dyDescent="0.35">
      <c r="A281" s="13" t="s">
        <v>285</v>
      </c>
      <c r="B281" s="13" t="s">
        <v>259</v>
      </c>
      <c r="C281" s="13">
        <v>2024</v>
      </c>
      <c r="D281" s="13">
        <v>400</v>
      </c>
      <c r="E281" s="13" t="s">
        <v>299</v>
      </c>
      <c r="F281" s="13" t="s">
        <v>310</v>
      </c>
      <c r="G281" s="13" t="s">
        <v>870</v>
      </c>
      <c r="H281" s="13" t="s">
        <v>869</v>
      </c>
      <c r="I281" s="41">
        <v>45488</v>
      </c>
      <c r="J281" s="75" t="s">
        <v>455</v>
      </c>
      <c r="K281" s="13">
        <v>16</v>
      </c>
      <c r="L281" s="13">
        <v>100</v>
      </c>
      <c r="M281" s="13" t="s">
        <v>97</v>
      </c>
      <c r="N281" s="13" t="s">
        <v>13</v>
      </c>
      <c r="O281" s="13" t="s">
        <v>603</v>
      </c>
      <c r="P281" s="13" t="s">
        <v>622</v>
      </c>
      <c r="T281" s="13">
        <v>102042</v>
      </c>
      <c r="U281" s="13" t="s">
        <v>343</v>
      </c>
      <c r="Y281" s="13">
        <v>1</v>
      </c>
      <c r="AB281" s="13">
        <f t="shared" si="8"/>
        <v>1</v>
      </c>
      <c r="AC281" s="42">
        <v>6.25</v>
      </c>
      <c r="AD281" s="43">
        <f t="shared" si="9"/>
        <v>6.25</v>
      </c>
      <c r="AF281" s="13" t="s">
        <v>266</v>
      </c>
      <c r="AG281" s="13">
        <v>8</v>
      </c>
      <c r="AH281" s="13" t="s">
        <v>745</v>
      </c>
      <c r="AI281" s="13" t="s">
        <v>427</v>
      </c>
      <c r="AJ281" s="13" t="s">
        <v>343</v>
      </c>
    </row>
    <row r="282" spans="1:36" ht="15" customHeight="1" x14ac:dyDescent="0.35">
      <c r="A282" s="13" t="s">
        <v>285</v>
      </c>
      <c r="B282" s="13" t="s">
        <v>259</v>
      </c>
      <c r="C282" s="13">
        <v>2024</v>
      </c>
      <c r="D282" s="13">
        <v>400</v>
      </c>
      <c r="E282" s="13" t="s">
        <v>299</v>
      </c>
      <c r="F282" s="13" t="s">
        <v>310</v>
      </c>
      <c r="G282" s="13" t="s">
        <v>870</v>
      </c>
      <c r="H282" s="13" t="s">
        <v>869</v>
      </c>
      <c r="I282" s="41">
        <v>45488</v>
      </c>
      <c r="J282" s="75" t="s">
        <v>455</v>
      </c>
      <c r="K282" s="13">
        <v>16</v>
      </c>
      <c r="L282" s="13">
        <v>100</v>
      </c>
      <c r="M282" s="13" t="s">
        <v>25</v>
      </c>
      <c r="N282" s="13" t="s">
        <v>24</v>
      </c>
      <c r="O282" s="13" t="s">
        <v>607</v>
      </c>
      <c r="T282" s="13">
        <v>79118</v>
      </c>
      <c r="U282" s="13" t="s">
        <v>424</v>
      </c>
      <c r="V282" s="13">
        <v>2</v>
      </c>
      <c r="AB282" s="13">
        <f t="shared" si="8"/>
        <v>2</v>
      </c>
      <c r="AC282" s="42">
        <v>6.25</v>
      </c>
      <c r="AD282" s="43">
        <f t="shared" si="9"/>
        <v>12.5</v>
      </c>
      <c r="AE282" s="78">
        <v>1</v>
      </c>
      <c r="AF282" s="13" t="s">
        <v>267</v>
      </c>
      <c r="AG282" s="13">
        <v>8</v>
      </c>
      <c r="AH282" s="13" t="s">
        <v>819</v>
      </c>
      <c r="AI282" s="13" t="s">
        <v>424</v>
      </c>
    </row>
    <row r="283" spans="1:36" ht="15" customHeight="1" x14ac:dyDescent="0.35">
      <c r="A283" s="13" t="s">
        <v>285</v>
      </c>
      <c r="B283" s="13" t="s">
        <v>259</v>
      </c>
      <c r="C283" s="13">
        <v>2024</v>
      </c>
      <c r="D283" s="13">
        <v>400</v>
      </c>
      <c r="E283" s="13" t="s">
        <v>299</v>
      </c>
      <c r="F283" s="13" t="s">
        <v>310</v>
      </c>
      <c r="G283" s="13" t="s">
        <v>870</v>
      </c>
      <c r="H283" s="13" t="s">
        <v>869</v>
      </c>
      <c r="I283" s="41">
        <v>45488</v>
      </c>
      <c r="J283" s="75" t="s">
        <v>455</v>
      </c>
      <c r="K283" s="13">
        <v>16</v>
      </c>
      <c r="L283" s="13">
        <v>100</v>
      </c>
      <c r="M283" s="13" t="s">
        <v>34</v>
      </c>
      <c r="N283" s="13" t="s">
        <v>24</v>
      </c>
      <c r="O283" s="13" t="s">
        <v>604</v>
      </c>
      <c r="P283" s="13" t="s">
        <v>623</v>
      </c>
      <c r="Q283" s="13" t="s">
        <v>667</v>
      </c>
      <c r="T283" s="13">
        <v>76483</v>
      </c>
      <c r="U283" s="13" t="s">
        <v>417</v>
      </c>
      <c r="W283" s="13">
        <v>3</v>
      </c>
      <c r="AB283" s="13">
        <f t="shared" si="8"/>
        <v>3</v>
      </c>
      <c r="AC283" s="42">
        <v>6.25</v>
      </c>
      <c r="AD283" s="43">
        <f t="shared" si="9"/>
        <v>18.75</v>
      </c>
      <c r="AE283" s="78">
        <v>1</v>
      </c>
      <c r="AF283" s="13" t="s">
        <v>267</v>
      </c>
      <c r="AG283" s="13">
        <v>6</v>
      </c>
      <c r="AI283" s="13" t="s">
        <v>417</v>
      </c>
    </row>
    <row r="284" spans="1:36" ht="15" customHeight="1" x14ac:dyDescent="0.35">
      <c r="A284" s="13" t="s">
        <v>285</v>
      </c>
      <c r="B284" s="13" t="s">
        <v>259</v>
      </c>
      <c r="C284" s="13">
        <v>2024</v>
      </c>
      <c r="D284" s="13">
        <v>400</v>
      </c>
      <c r="E284" s="13" t="s">
        <v>299</v>
      </c>
      <c r="F284" s="13" t="s">
        <v>310</v>
      </c>
      <c r="G284" s="13" t="s">
        <v>870</v>
      </c>
      <c r="H284" s="13" t="s">
        <v>869</v>
      </c>
      <c r="I284" s="41">
        <v>45488</v>
      </c>
      <c r="J284" s="75" t="s">
        <v>455</v>
      </c>
      <c r="K284" s="13">
        <v>16</v>
      </c>
      <c r="L284" s="13">
        <v>100</v>
      </c>
      <c r="M284" s="13" t="s">
        <v>34</v>
      </c>
      <c r="N284" s="13" t="s">
        <v>24</v>
      </c>
      <c r="O284" s="13" t="s">
        <v>604</v>
      </c>
      <c r="P284" s="13" t="s">
        <v>623</v>
      </c>
      <c r="Q284" s="13" t="s">
        <v>661</v>
      </c>
      <c r="T284" s="13">
        <v>76676</v>
      </c>
      <c r="U284" s="13" t="s">
        <v>407</v>
      </c>
      <c r="W284" s="13">
        <v>4</v>
      </c>
      <c r="AB284" s="13">
        <f t="shared" si="8"/>
        <v>4</v>
      </c>
      <c r="AC284" s="42">
        <v>6.25</v>
      </c>
      <c r="AD284" s="43">
        <f t="shared" si="9"/>
        <v>25</v>
      </c>
      <c r="AE284" s="78">
        <v>1</v>
      </c>
      <c r="AF284" s="13" t="s">
        <v>267</v>
      </c>
      <c r="AG284" s="13">
        <v>8</v>
      </c>
      <c r="AI284" s="13" t="s">
        <v>407</v>
      </c>
    </row>
    <row r="285" spans="1:36" ht="15" customHeight="1" x14ac:dyDescent="0.35">
      <c r="A285" s="13" t="s">
        <v>285</v>
      </c>
      <c r="B285" s="13" t="s">
        <v>259</v>
      </c>
      <c r="C285" s="13">
        <v>2024</v>
      </c>
      <c r="D285" s="13">
        <v>400</v>
      </c>
      <c r="E285" s="13" t="s">
        <v>299</v>
      </c>
      <c r="F285" s="13" t="s">
        <v>310</v>
      </c>
      <c r="G285" s="13" t="s">
        <v>870</v>
      </c>
      <c r="H285" s="13" t="s">
        <v>869</v>
      </c>
      <c r="I285" s="41">
        <v>45488</v>
      </c>
      <c r="J285" s="75" t="s">
        <v>455</v>
      </c>
      <c r="K285" s="13">
        <v>16</v>
      </c>
      <c r="L285" s="13">
        <v>100</v>
      </c>
      <c r="M285" s="13" t="s">
        <v>34</v>
      </c>
      <c r="N285" s="13" t="s">
        <v>24</v>
      </c>
      <c r="O285" s="13" t="s">
        <v>604</v>
      </c>
      <c r="P285" s="13" t="s">
        <v>623</v>
      </c>
      <c r="Q285" s="13" t="s">
        <v>649</v>
      </c>
      <c r="T285" s="13">
        <v>76591</v>
      </c>
      <c r="U285" s="13" t="s">
        <v>388</v>
      </c>
      <c r="V285" s="13">
        <v>13</v>
      </c>
      <c r="W285" s="13">
        <v>15</v>
      </c>
      <c r="AB285" s="13">
        <f t="shared" si="8"/>
        <v>28</v>
      </c>
      <c r="AC285" s="42">
        <v>6.25</v>
      </c>
      <c r="AD285" s="43">
        <f t="shared" si="9"/>
        <v>175</v>
      </c>
      <c r="AF285" s="13" t="s">
        <v>270</v>
      </c>
      <c r="AG285" s="13">
        <v>7</v>
      </c>
      <c r="AI285" s="13" t="s">
        <v>388</v>
      </c>
    </row>
    <row r="286" spans="1:36" ht="15" customHeight="1" x14ac:dyDescent="0.35">
      <c r="A286" s="13" t="s">
        <v>285</v>
      </c>
      <c r="B286" s="13" t="s">
        <v>259</v>
      </c>
      <c r="C286" s="13">
        <v>2024</v>
      </c>
      <c r="D286" s="13">
        <v>400</v>
      </c>
      <c r="E286" s="13" t="s">
        <v>299</v>
      </c>
      <c r="F286" s="13" t="s">
        <v>310</v>
      </c>
      <c r="G286" s="13" t="s">
        <v>870</v>
      </c>
      <c r="H286" s="13" t="s">
        <v>869</v>
      </c>
      <c r="I286" s="41">
        <v>45488</v>
      </c>
      <c r="J286" s="75" t="s">
        <v>455</v>
      </c>
      <c r="K286" s="13">
        <v>16</v>
      </c>
      <c r="L286" s="13">
        <v>100</v>
      </c>
      <c r="M286" s="13" t="s">
        <v>34</v>
      </c>
      <c r="N286" s="13" t="s">
        <v>24</v>
      </c>
      <c r="O286" s="13" t="s">
        <v>604</v>
      </c>
      <c r="P286" s="13" t="s">
        <v>623</v>
      </c>
      <c r="Q286" s="13" t="s">
        <v>649</v>
      </c>
      <c r="T286" s="13">
        <v>76629</v>
      </c>
      <c r="U286" s="13" t="s">
        <v>593</v>
      </c>
      <c r="V286" s="13">
        <v>2</v>
      </c>
      <c r="AB286" s="13">
        <f t="shared" si="8"/>
        <v>2</v>
      </c>
      <c r="AC286" s="42">
        <v>6.25</v>
      </c>
      <c r="AD286" s="43">
        <f t="shared" si="9"/>
        <v>12.5</v>
      </c>
      <c r="AE286" s="78">
        <v>1</v>
      </c>
      <c r="AF286" s="13" t="s">
        <v>270</v>
      </c>
      <c r="AG286" s="13">
        <v>7</v>
      </c>
      <c r="AH286" s="13" t="s">
        <v>735</v>
      </c>
      <c r="AI286" s="13" t="s">
        <v>593</v>
      </c>
    </row>
    <row r="287" spans="1:36" ht="15" customHeight="1" x14ac:dyDescent="0.35">
      <c r="A287" s="13" t="s">
        <v>285</v>
      </c>
      <c r="B287" s="13" t="s">
        <v>259</v>
      </c>
      <c r="C287" s="13">
        <v>2024</v>
      </c>
      <c r="D287" s="13">
        <v>400</v>
      </c>
      <c r="E287" s="13" t="s">
        <v>299</v>
      </c>
      <c r="F287" s="13" t="s">
        <v>310</v>
      </c>
      <c r="G287" s="13" t="s">
        <v>870</v>
      </c>
      <c r="H287" s="13" t="s">
        <v>869</v>
      </c>
      <c r="I287" s="41">
        <v>45488</v>
      </c>
      <c r="J287" s="75" t="s">
        <v>455</v>
      </c>
      <c r="K287" s="13">
        <v>16</v>
      </c>
      <c r="L287" s="13">
        <v>100</v>
      </c>
      <c r="M287" s="13" t="s">
        <v>34</v>
      </c>
      <c r="N287" s="13" t="s">
        <v>24</v>
      </c>
      <c r="O287" s="13" t="s">
        <v>604</v>
      </c>
      <c r="T287" s="13">
        <v>69459</v>
      </c>
      <c r="U287" s="13" t="s">
        <v>389</v>
      </c>
      <c r="V287" s="13">
        <v>1</v>
      </c>
      <c r="W287" s="13">
        <v>2</v>
      </c>
      <c r="AB287" s="13">
        <f t="shared" si="8"/>
        <v>3</v>
      </c>
      <c r="AC287" s="42">
        <v>6.25</v>
      </c>
      <c r="AD287" s="43">
        <f t="shared" si="9"/>
        <v>18.75</v>
      </c>
      <c r="AF287" s="13" t="s">
        <v>270</v>
      </c>
      <c r="AG287" s="13">
        <v>7</v>
      </c>
      <c r="AI287" s="13" t="s">
        <v>389</v>
      </c>
    </row>
    <row r="288" spans="1:36" ht="15" customHeight="1" x14ac:dyDescent="0.35">
      <c r="A288" s="13" t="s">
        <v>285</v>
      </c>
      <c r="B288" s="13" t="s">
        <v>259</v>
      </c>
      <c r="C288" s="13">
        <v>2024</v>
      </c>
      <c r="D288" s="13">
        <v>400</v>
      </c>
      <c r="E288" s="13" t="s">
        <v>299</v>
      </c>
      <c r="F288" s="13" t="s">
        <v>310</v>
      </c>
      <c r="G288" s="13" t="s">
        <v>870</v>
      </c>
      <c r="H288" s="13" t="s">
        <v>869</v>
      </c>
      <c r="I288" s="41">
        <v>45488</v>
      </c>
      <c r="J288" s="75" t="s">
        <v>579</v>
      </c>
      <c r="K288" s="78">
        <v>100</v>
      </c>
      <c r="L288" s="13">
        <v>100</v>
      </c>
      <c r="M288" s="13" t="s">
        <v>711</v>
      </c>
      <c r="N288" s="13" t="s">
        <v>711</v>
      </c>
      <c r="O288" s="13" t="s">
        <v>711</v>
      </c>
      <c r="P288" s="13" t="s">
        <v>711</v>
      </c>
      <c r="Q288" s="13" t="s">
        <v>711</v>
      </c>
      <c r="R288" s="13" t="s">
        <v>711</v>
      </c>
      <c r="S288" s="13" t="s">
        <v>711</v>
      </c>
      <c r="T288" s="13" t="s">
        <v>711</v>
      </c>
      <c r="U288" s="13" t="s">
        <v>732</v>
      </c>
      <c r="V288" s="13" t="s">
        <v>711</v>
      </c>
      <c r="W288" s="13" t="s">
        <v>711</v>
      </c>
      <c r="X288" s="13" t="s">
        <v>711</v>
      </c>
      <c r="Y288" s="13" t="s">
        <v>711</v>
      </c>
      <c r="Z288" s="13" t="s">
        <v>711</v>
      </c>
      <c r="AA288" s="13" t="s">
        <v>711</v>
      </c>
      <c r="AB288" s="13" t="s">
        <v>711</v>
      </c>
      <c r="AC288" s="13" t="s">
        <v>711</v>
      </c>
      <c r="AD288" s="13" t="s">
        <v>711</v>
      </c>
      <c r="AE288" s="78" t="s">
        <v>711</v>
      </c>
      <c r="AF288" s="13" t="s">
        <v>711</v>
      </c>
      <c r="AG288" s="13" t="s">
        <v>711</v>
      </c>
      <c r="AH288" s="13" t="s">
        <v>731</v>
      </c>
      <c r="AI288" s="13" t="s">
        <v>732</v>
      </c>
      <c r="AJ288" s="13" t="s">
        <v>730</v>
      </c>
    </row>
    <row r="289" spans="1:36" ht="15" customHeight="1" x14ac:dyDescent="0.35">
      <c r="A289" s="13" t="s">
        <v>285</v>
      </c>
      <c r="B289" s="13" t="s">
        <v>259</v>
      </c>
      <c r="C289" s="13">
        <v>2024</v>
      </c>
      <c r="D289" s="13">
        <v>400</v>
      </c>
      <c r="E289" s="13" t="s">
        <v>299</v>
      </c>
      <c r="F289" s="13" t="s">
        <v>310</v>
      </c>
      <c r="G289" s="13" t="s">
        <v>870</v>
      </c>
      <c r="H289" s="13" t="s">
        <v>869</v>
      </c>
      <c r="I289" s="41">
        <v>45488</v>
      </c>
      <c r="J289" s="75" t="s">
        <v>733</v>
      </c>
      <c r="K289" s="13">
        <v>4</v>
      </c>
      <c r="L289" s="13">
        <v>100</v>
      </c>
      <c r="M289" s="13" t="s">
        <v>32</v>
      </c>
      <c r="N289" s="13" t="s">
        <v>13</v>
      </c>
      <c r="O289" s="13" t="s">
        <v>610</v>
      </c>
      <c r="P289" s="13" t="s">
        <v>629</v>
      </c>
      <c r="Q289" s="13" t="s">
        <v>722</v>
      </c>
      <c r="T289" s="13">
        <v>83993</v>
      </c>
      <c r="U289" s="13" t="s">
        <v>356</v>
      </c>
      <c r="V289" s="43">
        <v>6</v>
      </c>
      <c r="AB289" s="43">
        <f t="shared" ref="AB289:AB320" si="10">SUM(V289:AA289)</f>
        <v>6</v>
      </c>
      <c r="AC289" s="42">
        <f t="shared" ref="AC289:AC300" si="11">100/4</f>
        <v>25</v>
      </c>
      <c r="AD289" s="43">
        <f t="shared" ref="AD289:AD320" si="12">AC289*AB289</f>
        <v>150</v>
      </c>
      <c r="AE289" s="78">
        <v>1</v>
      </c>
      <c r="AF289" s="13" t="s">
        <v>269</v>
      </c>
      <c r="AG289" s="13">
        <v>8</v>
      </c>
      <c r="AI289" s="13" t="s">
        <v>356</v>
      </c>
    </row>
    <row r="290" spans="1:36" ht="15" customHeight="1" x14ac:dyDescent="0.35">
      <c r="A290" s="13" t="s">
        <v>285</v>
      </c>
      <c r="B290" s="13" t="s">
        <v>259</v>
      </c>
      <c r="C290" s="13">
        <v>2024</v>
      </c>
      <c r="D290" s="13">
        <v>400</v>
      </c>
      <c r="E290" s="13" t="s">
        <v>299</v>
      </c>
      <c r="F290" s="13" t="s">
        <v>310</v>
      </c>
      <c r="G290" s="13" t="s">
        <v>870</v>
      </c>
      <c r="H290" s="13" t="s">
        <v>869</v>
      </c>
      <c r="I290" s="41">
        <v>45488</v>
      </c>
      <c r="J290" s="75" t="s">
        <v>733</v>
      </c>
      <c r="K290" s="13">
        <v>4</v>
      </c>
      <c r="L290" s="13">
        <v>100</v>
      </c>
      <c r="M290" s="13" t="s">
        <v>32</v>
      </c>
      <c r="N290" s="13" t="s">
        <v>13</v>
      </c>
      <c r="O290" s="13" t="s">
        <v>610</v>
      </c>
      <c r="P290" s="13" t="s">
        <v>629</v>
      </c>
      <c r="Q290" s="13" t="s">
        <v>722</v>
      </c>
      <c r="T290" s="13">
        <v>84016</v>
      </c>
      <c r="U290" s="13" t="s">
        <v>355</v>
      </c>
      <c r="V290" s="43">
        <v>1</v>
      </c>
      <c r="AB290" s="43">
        <f t="shared" si="10"/>
        <v>1</v>
      </c>
      <c r="AC290" s="42">
        <f t="shared" si="11"/>
        <v>25</v>
      </c>
      <c r="AD290" s="43">
        <f t="shared" si="12"/>
        <v>25</v>
      </c>
      <c r="AE290" s="78">
        <v>1</v>
      </c>
      <c r="AF290" s="13" t="s">
        <v>269</v>
      </c>
      <c r="AG290" s="13">
        <v>8</v>
      </c>
      <c r="AI290" s="13" t="s">
        <v>355</v>
      </c>
    </row>
    <row r="291" spans="1:36" ht="15" customHeight="1" x14ac:dyDescent="0.35">
      <c r="A291" s="13" t="s">
        <v>285</v>
      </c>
      <c r="B291" s="13" t="s">
        <v>259</v>
      </c>
      <c r="C291" s="13">
        <v>2024</v>
      </c>
      <c r="D291" s="13">
        <v>400</v>
      </c>
      <c r="E291" s="13" t="s">
        <v>299</v>
      </c>
      <c r="F291" s="13" t="s">
        <v>310</v>
      </c>
      <c r="G291" s="13" t="s">
        <v>870</v>
      </c>
      <c r="H291" s="13" t="s">
        <v>869</v>
      </c>
      <c r="I291" s="41">
        <v>45488</v>
      </c>
      <c r="J291" s="75" t="s">
        <v>733</v>
      </c>
      <c r="K291" s="13">
        <v>4</v>
      </c>
      <c r="L291" s="13">
        <v>100</v>
      </c>
      <c r="M291" s="13" t="s">
        <v>32</v>
      </c>
      <c r="N291" s="13" t="s">
        <v>13</v>
      </c>
      <c r="O291" s="13" t="s">
        <v>610</v>
      </c>
      <c r="P291" s="13" t="s">
        <v>629</v>
      </c>
      <c r="Q291" s="13" t="s">
        <v>722</v>
      </c>
      <c r="T291" s="13">
        <v>84072</v>
      </c>
      <c r="U291" s="13" t="s">
        <v>566</v>
      </c>
      <c r="V291" s="43">
        <v>2</v>
      </c>
      <c r="AB291" s="43">
        <f t="shared" si="10"/>
        <v>2</v>
      </c>
      <c r="AC291" s="42">
        <f t="shared" si="11"/>
        <v>25</v>
      </c>
      <c r="AD291" s="43">
        <f t="shared" si="12"/>
        <v>50</v>
      </c>
      <c r="AE291" s="78">
        <v>1</v>
      </c>
      <c r="AF291" s="13" t="s">
        <v>269</v>
      </c>
      <c r="AG291" s="13">
        <v>8</v>
      </c>
      <c r="AI291" s="13" t="s">
        <v>566</v>
      </c>
    </row>
    <row r="292" spans="1:36" ht="15" customHeight="1" x14ac:dyDescent="0.35">
      <c r="A292" s="13" t="s">
        <v>285</v>
      </c>
      <c r="B292" s="13" t="s">
        <v>259</v>
      </c>
      <c r="C292" s="13">
        <v>2024</v>
      </c>
      <c r="D292" s="13">
        <v>400</v>
      </c>
      <c r="E292" s="13" t="s">
        <v>299</v>
      </c>
      <c r="F292" s="13" t="s">
        <v>310</v>
      </c>
      <c r="G292" s="13" t="s">
        <v>870</v>
      </c>
      <c r="H292" s="13" t="s">
        <v>869</v>
      </c>
      <c r="I292" s="41">
        <v>45488</v>
      </c>
      <c r="J292" s="75" t="s">
        <v>733</v>
      </c>
      <c r="K292" s="13">
        <v>4</v>
      </c>
      <c r="L292" s="13">
        <v>100</v>
      </c>
      <c r="M292" s="13" t="s">
        <v>32</v>
      </c>
      <c r="N292" s="13" t="s">
        <v>13</v>
      </c>
      <c r="O292" s="13" t="s">
        <v>610</v>
      </c>
      <c r="P292" s="13" t="s">
        <v>629</v>
      </c>
      <c r="Q292" s="13" t="s">
        <v>722</v>
      </c>
      <c r="T292" s="13">
        <v>84066</v>
      </c>
      <c r="U292" s="13" t="s">
        <v>361</v>
      </c>
      <c r="V292" s="43">
        <v>3</v>
      </c>
      <c r="AB292" s="43">
        <f t="shared" si="10"/>
        <v>3</v>
      </c>
      <c r="AC292" s="42">
        <f t="shared" si="11"/>
        <v>25</v>
      </c>
      <c r="AD292" s="43">
        <f t="shared" si="12"/>
        <v>75</v>
      </c>
      <c r="AE292" s="78">
        <v>1</v>
      </c>
      <c r="AF292" s="13" t="s">
        <v>269</v>
      </c>
      <c r="AG292" s="13">
        <v>8</v>
      </c>
      <c r="AI292" s="13" t="s">
        <v>361</v>
      </c>
    </row>
    <row r="293" spans="1:36" ht="15" customHeight="1" x14ac:dyDescent="0.35">
      <c r="A293" s="13" t="s">
        <v>285</v>
      </c>
      <c r="B293" s="13" t="s">
        <v>259</v>
      </c>
      <c r="C293" s="13">
        <v>2024</v>
      </c>
      <c r="D293" s="13">
        <v>400</v>
      </c>
      <c r="E293" s="13" t="s">
        <v>299</v>
      </c>
      <c r="F293" s="13" t="s">
        <v>310</v>
      </c>
      <c r="G293" s="13" t="s">
        <v>870</v>
      </c>
      <c r="H293" s="13" t="s">
        <v>869</v>
      </c>
      <c r="I293" s="41">
        <v>45488</v>
      </c>
      <c r="J293" s="75" t="s">
        <v>733</v>
      </c>
      <c r="K293" s="13">
        <v>4</v>
      </c>
      <c r="L293" s="13">
        <v>100</v>
      </c>
      <c r="M293" s="13" t="s">
        <v>32</v>
      </c>
      <c r="N293" s="13" t="s">
        <v>13</v>
      </c>
      <c r="O293" s="13" t="s">
        <v>610</v>
      </c>
      <c r="P293" s="13" t="s">
        <v>629</v>
      </c>
      <c r="Q293" s="13" t="s">
        <v>680</v>
      </c>
      <c r="T293" s="13">
        <v>83905</v>
      </c>
      <c r="U293" s="13" t="s">
        <v>557</v>
      </c>
      <c r="V293" s="43">
        <v>2</v>
      </c>
      <c r="AB293" s="43">
        <f t="shared" si="10"/>
        <v>2</v>
      </c>
      <c r="AC293" s="42">
        <f t="shared" si="11"/>
        <v>25</v>
      </c>
      <c r="AD293" s="43">
        <f t="shared" si="12"/>
        <v>50</v>
      </c>
      <c r="AE293" s="78">
        <v>1</v>
      </c>
      <c r="AF293" s="13" t="s">
        <v>269</v>
      </c>
      <c r="AG293" s="13">
        <v>8</v>
      </c>
      <c r="AI293" s="13" t="s">
        <v>557</v>
      </c>
    </row>
    <row r="294" spans="1:36" ht="15" customHeight="1" x14ac:dyDescent="0.35">
      <c r="A294" s="13" t="s">
        <v>285</v>
      </c>
      <c r="B294" s="13" t="s">
        <v>259</v>
      </c>
      <c r="C294" s="13">
        <v>2024</v>
      </c>
      <c r="D294" s="13">
        <v>400</v>
      </c>
      <c r="E294" s="13" t="s">
        <v>299</v>
      </c>
      <c r="F294" s="13" t="s">
        <v>310</v>
      </c>
      <c r="G294" s="13" t="s">
        <v>870</v>
      </c>
      <c r="H294" s="13" t="s">
        <v>869</v>
      </c>
      <c r="I294" s="41">
        <v>45488</v>
      </c>
      <c r="J294" s="75" t="s">
        <v>733</v>
      </c>
      <c r="K294" s="13">
        <v>4</v>
      </c>
      <c r="L294" s="13">
        <v>100</v>
      </c>
      <c r="M294" s="13" t="s">
        <v>32</v>
      </c>
      <c r="N294" s="13" t="s">
        <v>13</v>
      </c>
      <c r="O294" s="13" t="s">
        <v>610</v>
      </c>
      <c r="P294" s="13" t="s">
        <v>629</v>
      </c>
      <c r="Q294" s="13" t="s">
        <v>680</v>
      </c>
      <c r="T294" s="13">
        <v>83873</v>
      </c>
      <c r="U294" s="13" t="s">
        <v>556</v>
      </c>
      <c r="V294" s="43">
        <v>1023</v>
      </c>
      <c r="AB294" s="43">
        <f t="shared" si="10"/>
        <v>1023</v>
      </c>
      <c r="AC294" s="42">
        <f t="shared" si="11"/>
        <v>25</v>
      </c>
      <c r="AD294" s="43">
        <f t="shared" si="12"/>
        <v>25575</v>
      </c>
      <c r="AE294" s="78">
        <v>1</v>
      </c>
      <c r="AF294" s="13" t="s">
        <v>269</v>
      </c>
      <c r="AG294" s="13">
        <v>8</v>
      </c>
      <c r="AI294" s="13" t="s">
        <v>556</v>
      </c>
    </row>
    <row r="295" spans="1:36" ht="15" customHeight="1" x14ac:dyDescent="0.35">
      <c r="A295" s="13" t="s">
        <v>285</v>
      </c>
      <c r="B295" s="13" t="s">
        <v>259</v>
      </c>
      <c r="C295" s="13">
        <v>2024</v>
      </c>
      <c r="D295" s="13">
        <v>400</v>
      </c>
      <c r="E295" s="13" t="s">
        <v>299</v>
      </c>
      <c r="F295" s="13" t="s">
        <v>310</v>
      </c>
      <c r="G295" s="13" t="s">
        <v>870</v>
      </c>
      <c r="H295" s="13" t="s">
        <v>869</v>
      </c>
      <c r="I295" s="41">
        <v>45488</v>
      </c>
      <c r="J295" s="75" t="s">
        <v>733</v>
      </c>
      <c r="K295" s="13">
        <v>4</v>
      </c>
      <c r="L295" s="13">
        <v>100</v>
      </c>
      <c r="M295" s="13" t="s">
        <v>32</v>
      </c>
      <c r="N295" s="13" t="s">
        <v>13</v>
      </c>
      <c r="O295" s="13" t="s">
        <v>610</v>
      </c>
      <c r="P295" s="13" t="s">
        <v>629</v>
      </c>
      <c r="Q295" s="13" t="s">
        <v>680</v>
      </c>
      <c r="T295" s="13">
        <v>83899</v>
      </c>
      <c r="U295" s="13" t="s">
        <v>358</v>
      </c>
      <c r="V295" s="43">
        <v>14</v>
      </c>
      <c r="AB295" s="43">
        <f t="shared" si="10"/>
        <v>14</v>
      </c>
      <c r="AC295" s="42">
        <f t="shared" si="11"/>
        <v>25</v>
      </c>
      <c r="AD295" s="43">
        <f t="shared" si="12"/>
        <v>350</v>
      </c>
      <c r="AE295" s="78">
        <v>1</v>
      </c>
      <c r="AF295" s="13" t="s">
        <v>269</v>
      </c>
      <c r="AG295" s="13">
        <v>8</v>
      </c>
      <c r="AI295" s="13" t="s">
        <v>358</v>
      </c>
    </row>
    <row r="296" spans="1:36" ht="15" customHeight="1" x14ac:dyDescent="0.35">
      <c r="A296" s="13" t="s">
        <v>285</v>
      </c>
      <c r="B296" s="13" t="s">
        <v>259</v>
      </c>
      <c r="C296" s="13">
        <v>2024</v>
      </c>
      <c r="D296" s="13">
        <v>400</v>
      </c>
      <c r="E296" s="13" t="s">
        <v>299</v>
      </c>
      <c r="F296" s="13" t="s">
        <v>310</v>
      </c>
      <c r="G296" s="13" t="s">
        <v>870</v>
      </c>
      <c r="H296" s="13" t="s">
        <v>869</v>
      </c>
      <c r="I296" s="41">
        <v>45488</v>
      </c>
      <c r="J296" s="75" t="s">
        <v>733</v>
      </c>
      <c r="K296" s="13">
        <v>4</v>
      </c>
      <c r="L296" s="13">
        <v>100</v>
      </c>
      <c r="M296" s="13" t="s">
        <v>32</v>
      </c>
      <c r="N296" s="13" t="s">
        <v>13</v>
      </c>
      <c r="O296" s="13" t="s">
        <v>610</v>
      </c>
      <c r="P296" s="13" t="s">
        <v>629</v>
      </c>
      <c r="Q296" s="13" t="s">
        <v>723</v>
      </c>
      <c r="T296" s="13">
        <v>83837</v>
      </c>
      <c r="U296" s="13" t="s">
        <v>564</v>
      </c>
      <c r="V296" s="43">
        <v>5</v>
      </c>
      <c r="AB296" s="43">
        <f t="shared" si="10"/>
        <v>5</v>
      </c>
      <c r="AC296" s="42">
        <f t="shared" si="11"/>
        <v>25</v>
      </c>
      <c r="AD296" s="43">
        <f t="shared" si="12"/>
        <v>125</v>
      </c>
      <c r="AE296" s="78">
        <v>1</v>
      </c>
      <c r="AF296" s="13" t="s">
        <v>269</v>
      </c>
      <c r="AG296" s="13">
        <v>8</v>
      </c>
      <c r="AI296" s="13" t="s">
        <v>564</v>
      </c>
    </row>
    <row r="297" spans="1:36" ht="15" customHeight="1" x14ac:dyDescent="0.35">
      <c r="A297" s="13" t="s">
        <v>285</v>
      </c>
      <c r="B297" s="13" t="s">
        <v>259</v>
      </c>
      <c r="C297" s="13">
        <v>2024</v>
      </c>
      <c r="D297" s="13">
        <v>400</v>
      </c>
      <c r="E297" s="13" t="s">
        <v>299</v>
      </c>
      <c r="F297" s="13" t="s">
        <v>310</v>
      </c>
      <c r="G297" s="13" t="s">
        <v>870</v>
      </c>
      <c r="H297" s="13" t="s">
        <v>869</v>
      </c>
      <c r="I297" s="41">
        <v>45488</v>
      </c>
      <c r="J297" s="75" t="s">
        <v>733</v>
      </c>
      <c r="K297" s="13">
        <v>4</v>
      </c>
      <c r="L297" s="13">
        <v>100</v>
      </c>
      <c r="M297" s="13" t="s">
        <v>32</v>
      </c>
      <c r="N297" s="13" t="s">
        <v>13</v>
      </c>
      <c r="O297" s="13" t="s">
        <v>610</v>
      </c>
      <c r="P297" s="13" t="s">
        <v>629</v>
      </c>
      <c r="T297" s="13">
        <v>83832</v>
      </c>
      <c r="U297" s="13" t="s">
        <v>565</v>
      </c>
      <c r="V297" s="43">
        <v>1</v>
      </c>
      <c r="AB297" s="43">
        <f t="shared" si="10"/>
        <v>1</v>
      </c>
      <c r="AC297" s="42">
        <f t="shared" si="11"/>
        <v>25</v>
      </c>
      <c r="AD297" s="43">
        <f t="shared" si="12"/>
        <v>25</v>
      </c>
      <c r="AF297" s="13" t="s">
        <v>269</v>
      </c>
      <c r="AG297" s="13">
        <v>8</v>
      </c>
      <c r="AH297" s="13" t="s">
        <v>744</v>
      </c>
      <c r="AI297" s="13" t="s">
        <v>565</v>
      </c>
    </row>
    <row r="298" spans="1:36" ht="15" customHeight="1" x14ac:dyDescent="0.35">
      <c r="A298" s="13" t="s">
        <v>285</v>
      </c>
      <c r="B298" s="13" t="s">
        <v>259</v>
      </c>
      <c r="C298" s="13">
        <v>2024</v>
      </c>
      <c r="D298" s="13">
        <v>400</v>
      </c>
      <c r="E298" s="13" t="s">
        <v>299</v>
      </c>
      <c r="F298" s="13" t="s">
        <v>310</v>
      </c>
      <c r="G298" s="13" t="s">
        <v>870</v>
      </c>
      <c r="H298" s="13" t="s">
        <v>869</v>
      </c>
      <c r="I298" s="41">
        <v>45488</v>
      </c>
      <c r="J298" s="75" t="s">
        <v>733</v>
      </c>
      <c r="K298" s="13">
        <v>4</v>
      </c>
      <c r="L298" s="13">
        <v>100</v>
      </c>
      <c r="M298" s="13" t="s">
        <v>83</v>
      </c>
      <c r="N298" s="13" t="s">
        <v>13</v>
      </c>
      <c r="O298" s="13" t="s">
        <v>612</v>
      </c>
      <c r="P298" s="13" t="s">
        <v>720</v>
      </c>
      <c r="Q298" s="13" t="s">
        <v>721</v>
      </c>
      <c r="T298" s="13">
        <v>85779</v>
      </c>
      <c r="U298" s="13" t="s">
        <v>354</v>
      </c>
      <c r="V298" s="13">
        <v>24</v>
      </c>
      <c r="AB298" s="43">
        <f t="shared" si="10"/>
        <v>24</v>
      </c>
      <c r="AC298" s="42">
        <f t="shared" si="11"/>
        <v>25</v>
      </c>
      <c r="AD298" s="43">
        <f t="shared" si="12"/>
        <v>600</v>
      </c>
      <c r="AE298" s="78">
        <v>1</v>
      </c>
      <c r="AF298" s="13" t="s">
        <v>267</v>
      </c>
      <c r="AG298" s="13">
        <v>8</v>
      </c>
      <c r="AI298" s="13" t="s">
        <v>354</v>
      </c>
    </row>
    <row r="299" spans="1:36" ht="15" customHeight="1" x14ac:dyDescent="0.35">
      <c r="A299" s="13" t="s">
        <v>285</v>
      </c>
      <c r="B299" s="13" t="s">
        <v>259</v>
      </c>
      <c r="C299" s="13">
        <v>2024</v>
      </c>
      <c r="D299" s="13">
        <v>400</v>
      </c>
      <c r="E299" s="13" t="s">
        <v>299</v>
      </c>
      <c r="F299" s="13" t="s">
        <v>310</v>
      </c>
      <c r="G299" s="13" t="s">
        <v>870</v>
      </c>
      <c r="H299" s="13" t="s">
        <v>869</v>
      </c>
      <c r="I299" s="41">
        <v>45488</v>
      </c>
      <c r="J299" s="75" t="s">
        <v>733</v>
      </c>
      <c r="K299" s="13">
        <v>4</v>
      </c>
      <c r="L299" s="13">
        <v>100</v>
      </c>
      <c r="M299" s="13" t="s">
        <v>83</v>
      </c>
      <c r="N299" s="13" t="s">
        <v>13</v>
      </c>
      <c r="O299" s="13" t="s">
        <v>612</v>
      </c>
      <c r="P299" s="61" t="s">
        <v>630</v>
      </c>
      <c r="Q299" s="13" t="s">
        <v>681</v>
      </c>
      <c r="T299" s="13">
        <v>88634</v>
      </c>
      <c r="U299" s="13" t="s">
        <v>353</v>
      </c>
      <c r="V299" s="13">
        <v>9</v>
      </c>
      <c r="AB299" s="43">
        <f t="shared" si="10"/>
        <v>9</v>
      </c>
      <c r="AC299" s="42">
        <f t="shared" si="11"/>
        <v>25</v>
      </c>
      <c r="AD299" s="43">
        <f t="shared" si="12"/>
        <v>225</v>
      </c>
      <c r="AE299" s="78">
        <v>1</v>
      </c>
      <c r="AF299" s="13" t="s">
        <v>269</v>
      </c>
      <c r="AG299" s="13">
        <v>8</v>
      </c>
      <c r="AI299" s="13" t="s">
        <v>353</v>
      </c>
    </row>
    <row r="300" spans="1:36" ht="15" customHeight="1" x14ac:dyDescent="0.35">
      <c r="A300" s="13" t="s">
        <v>285</v>
      </c>
      <c r="B300" s="13" t="s">
        <v>259</v>
      </c>
      <c r="C300" s="13">
        <v>2024</v>
      </c>
      <c r="D300" s="13">
        <v>400</v>
      </c>
      <c r="E300" s="13" t="s">
        <v>299</v>
      </c>
      <c r="F300" s="13" t="s">
        <v>310</v>
      </c>
      <c r="G300" s="13" t="s">
        <v>870</v>
      </c>
      <c r="H300" s="13" t="s">
        <v>869</v>
      </c>
      <c r="I300" s="41">
        <v>45488</v>
      </c>
      <c r="J300" s="75" t="s">
        <v>733</v>
      </c>
      <c r="K300" s="13">
        <v>4</v>
      </c>
      <c r="L300" s="13">
        <v>100</v>
      </c>
      <c r="M300" s="13" t="s">
        <v>91</v>
      </c>
      <c r="N300" s="13" t="s">
        <v>13</v>
      </c>
      <c r="O300" s="13" t="s">
        <v>611</v>
      </c>
      <c r="T300" s="13">
        <v>84195</v>
      </c>
      <c r="U300" s="13" t="s">
        <v>554</v>
      </c>
      <c r="V300" s="13">
        <v>18</v>
      </c>
      <c r="AB300" s="43">
        <f t="shared" si="10"/>
        <v>18</v>
      </c>
      <c r="AC300" s="42">
        <f t="shared" si="11"/>
        <v>25</v>
      </c>
      <c r="AD300" s="43">
        <f t="shared" si="12"/>
        <v>450</v>
      </c>
      <c r="AE300" s="78">
        <v>1</v>
      </c>
      <c r="AF300" s="13" t="s">
        <v>267</v>
      </c>
      <c r="AG300" s="13">
        <v>8</v>
      </c>
      <c r="AH300" s="13" t="s">
        <v>757</v>
      </c>
      <c r="AI300" s="13" t="s">
        <v>554</v>
      </c>
    </row>
    <row r="301" spans="1:36" ht="15" customHeight="1" x14ac:dyDescent="0.35">
      <c r="A301" s="13" t="s">
        <v>285</v>
      </c>
      <c r="B301" s="13" t="s">
        <v>259</v>
      </c>
      <c r="C301" s="13">
        <v>2024</v>
      </c>
      <c r="D301" s="13">
        <v>400</v>
      </c>
      <c r="E301" s="13" t="s">
        <v>300</v>
      </c>
      <c r="F301" s="13" t="s">
        <v>311</v>
      </c>
      <c r="G301" s="13" t="s">
        <v>872</v>
      </c>
      <c r="H301" s="13" t="s">
        <v>871</v>
      </c>
      <c r="I301" s="41">
        <v>45482</v>
      </c>
      <c r="J301" s="75" t="s">
        <v>318</v>
      </c>
      <c r="K301" s="78">
        <v>5</v>
      </c>
      <c r="L301" s="13">
        <v>100</v>
      </c>
      <c r="M301" s="13" t="s">
        <v>110</v>
      </c>
      <c r="N301" s="13" t="s">
        <v>13</v>
      </c>
      <c r="O301" s="13" t="s">
        <v>602</v>
      </c>
      <c r="P301" s="13" t="s">
        <v>617</v>
      </c>
      <c r="Q301" s="13" t="s">
        <v>640</v>
      </c>
      <c r="T301" s="13">
        <v>553094</v>
      </c>
      <c r="U301" s="13" t="s">
        <v>330</v>
      </c>
      <c r="V301" s="13">
        <v>31</v>
      </c>
      <c r="AB301" s="13">
        <f t="shared" si="10"/>
        <v>31</v>
      </c>
      <c r="AC301" s="42">
        <v>20</v>
      </c>
      <c r="AD301" s="43">
        <f t="shared" si="12"/>
        <v>620</v>
      </c>
      <c r="AE301" s="78">
        <v>1</v>
      </c>
      <c r="AF301" s="13" t="s">
        <v>268</v>
      </c>
      <c r="AG301" s="13">
        <v>4</v>
      </c>
      <c r="AI301" s="13" t="s">
        <v>330</v>
      </c>
    </row>
    <row r="302" spans="1:36" ht="15" customHeight="1" x14ac:dyDescent="0.35">
      <c r="A302" s="13" t="s">
        <v>285</v>
      </c>
      <c r="B302" s="13" t="s">
        <v>259</v>
      </c>
      <c r="C302" s="13">
        <v>2024</v>
      </c>
      <c r="D302" s="13">
        <v>400</v>
      </c>
      <c r="E302" s="13" t="s">
        <v>300</v>
      </c>
      <c r="F302" s="13" t="s">
        <v>311</v>
      </c>
      <c r="G302" s="13" t="s">
        <v>872</v>
      </c>
      <c r="H302" s="13" t="s">
        <v>871</v>
      </c>
      <c r="I302" s="41">
        <v>45482</v>
      </c>
      <c r="J302" s="75" t="s">
        <v>318</v>
      </c>
      <c r="K302" s="78">
        <v>5</v>
      </c>
      <c r="L302" s="13">
        <v>100</v>
      </c>
      <c r="M302" s="13" t="s">
        <v>110</v>
      </c>
      <c r="N302" s="13" t="s">
        <v>13</v>
      </c>
      <c r="O302" s="13" t="s">
        <v>602</v>
      </c>
      <c r="P302" s="13" t="s">
        <v>617</v>
      </c>
      <c r="T302" s="13" t="s">
        <v>711</v>
      </c>
      <c r="U302" s="13" t="s">
        <v>332</v>
      </c>
      <c r="V302" s="13">
        <v>55</v>
      </c>
      <c r="AA302" s="13">
        <v>26</v>
      </c>
      <c r="AB302" s="13">
        <f t="shared" si="10"/>
        <v>81</v>
      </c>
      <c r="AC302" s="42">
        <v>20</v>
      </c>
      <c r="AD302" s="43">
        <f t="shared" si="12"/>
        <v>1620</v>
      </c>
      <c r="AE302" s="78">
        <v>1</v>
      </c>
      <c r="AF302" s="13" t="s">
        <v>268</v>
      </c>
      <c r="AG302" s="13">
        <v>6</v>
      </c>
      <c r="AI302" s="13" t="s">
        <v>583</v>
      </c>
      <c r="AJ302" s="13" t="s">
        <v>332</v>
      </c>
    </row>
    <row r="303" spans="1:36" ht="15" customHeight="1" x14ac:dyDescent="0.35">
      <c r="A303" s="13" t="s">
        <v>285</v>
      </c>
      <c r="B303" s="13" t="s">
        <v>259</v>
      </c>
      <c r="C303" s="13">
        <v>2024</v>
      </c>
      <c r="D303" s="13">
        <v>400</v>
      </c>
      <c r="E303" s="13" t="s">
        <v>300</v>
      </c>
      <c r="F303" s="13" t="s">
        <v>311</v>
      </c>
      <c r="G303" s="13" t="s">
        <v>872</v>
      </c>
      <c r="H303" s="13" t="s">
        <v>871</v>
      </c>
      <c r="I303" s="41">
        <v>45482</v>
      </c>
      <c r="J303" s="75" t="s">
        <v>318</v>
      </c>
      <c r="K303" s="78">
        <v>5</v>
      </c>
      <c r="L303" s="13">
        <v>100</v>
      </c>
      <c r="M303" s="13" t="s">
        <v>110</v>
      </c>
      <c r="N303" s="13" t="s">
        <v>13</v>
      </c>
      <c r="O303" s="13" t="s">
        <v>602</v>
      </c>
      <c r="P303" s="13" t="s">
        <v>616</v>
      </c>
      <c r="Q303" s="13" t="s">
        <v>638</v>
      </c>
      <c r="T303" s="13">
        <v>82864</v>
      </c>
      <c r="U303" s="13" t="s">
        <v>329</v>
      </c>
      <c r="V303" s="13">
        <v>1</v>
      </c>
      <c r="AB303" s="13">
        <f t="shared" si="10"/>
        <v>1</v>
      </c>
      <c r="AC303" s="42">
        <v>20</v>
      </c>
      <c r="AD303" s="43">
        <f t="shared" si="12"/>
        <v>20</v>
      </c>
      <c r="AE303" s="78">
        <v>1</v>
      </c>
      <c r="AF303" s="13" t="s">
        <v>266</v>
      </c>
      <c r="AG303" s="13">
        <v>6</v>
      </c>
      <c r="AI303" s="13" t="s">
        <v>329</v>
      </c>
    </row>
    <row r="304" spans="1:36" ht="15" customHeight="1" x14ac:dyDescent="0.35">
      <c r="A304" s="13" t="s">
        <v>285</v>
      </c>
      <c r="B304" s="13" t="s">
        <v>259</v>
      </c>
      <c r="C304" s="13">
        <v>2024</v>
      </c>
      <c r="D304" s="13">
        <v>400</v>
      </c>
      <c r="E304" s="13" t="s">
        <v>300</v>
      </c>
      <c r="F304" s="13" t="s">
        <v>311</v>
      </c>
      <c r="G304" s="13" t="s">
        <v>872</v>
      </c>
      <c r="H304" s="13" t="s">
        <v>871</v>
      </c>
      <c r="I304" s="41">
        <v>45482</v>
      </c>
      <c r="J304" s="75" t="s">
        <v>318</v>
      </c>
      <c r="K304" s="78">
        <v>5</v>
      </c>
      <c r="L304" s="13">
        <v>100</v>
      </c>
      <c r="M304" s="13" t="s">
        <v>110</v>
      </c>
      <c r="N304" s="13" t="s">
        <v>13</v>
      </c>
      <c r="O304" s="13" t="s">
        <v>602</v>
      </c>
      <c r="P304" s="13" t="s">
        <v>616</v>
      </c>
      <c r="Q304" s="13" t="s">
        <v>650</v>
      </c>
      <c r="T304" s="13">
        <v>82771</v>
      </c>
      <c r="U304" s="13" t="s">
        <v>390</v>
      </c>
      <c r="V304" s="13">
        <v>4</v>
      </c>
      <c r="AB304" s="13">
        <f t="shared" si="10"/>
        <v>4</v>
      </c>
      <c r="AC304" s="42">
        <v>20</v>
      </c>
      <c r="AD304" s="43">
        <f t="shared" si="12"/>
        <v>80</v>
      </c>
      <c r="AE304" s="78">
        <v>1</v>
      </c>
      <c r="AF304" s="13" t="s">
        <v>266</v>
      </c>
      <c r="AG304" s="13">
        <v>4</v>
      </c>
      <c r="AI304" s="13" t="s">
        <v>390</v>
      </c>
    </row>
    <row r="305" spans="1:36" ht="15" customHeight="1" x14ac:dyDescent="0.35">
      <c r="A305" s="13" t="s">
        <v>285</v>
      </c>
      <c r="B305" s="13" t="s">
        <v>259</v>
      </c>
      <c r="C305" s="13">
        <v>2024</v>
      </c>
      <c r="D305" s="13">
        <v>400</v>
      </c>
      <c r="E305" s="13" t="s">
        <v>300</v>
      </c>
      <c r="F305" s="13" t="s">
        <v>311</v>
      </c>
      <c r="G305" s="13" t="s">
        <v>872</v>
      </c>
      <c r="H305" s="13" t="s">
        <v>871</v>
      </c>
      <c r="I305" s="41">
        <v>45482</v>
      </c>
      <c r="J305" s="75" t="s">
        <v>318</v>
      </c>
      <c r="K305" s="78">
        <v>5</v>
      </c>
      <c r="L305" s="13">
        <v>100</v>
      </c>
      <c r="M305" s="13" t="s">
        <v>110</v>
      </c>
      <c r="N305" s="13" t="s">
        <v>13</v>
      </c>
      <c r="O305" s="13" t="s">
        <v>602</v>
      </c>
      <c r="P305" s="13" t="s">
        <v>616</v>
      </c>
      <c r="Q305" s="13" t="s">
        <v>673</v>
      </c>
      <c r="T305" s="13">
        <v>83122</v>
      </c>
      <c r="U305" s="13" t="s">
        <v>425</v>
      </c>
      <c r="V305" s="13">
        <v>1</v>
      </c>
      <c r="AB305" s="13">
        <f t="shared" si="10"/>
        <v>1</v>
      </c>
      <c r="AC305" s="42">
        <v>20</v>
      </c>
      <c r="AD305" s="43">
        <f t="shared" si="12"/>
        <v>20</v>
      </c>
      <c r="AE305" s="78">
        <v>1</v>
      </c>
      <c r="AF305" s="13" t="s">
        <v>266</v>
      </c>
      <c r="AG305" s="13">
        <v>6</v>
      </c>
      <c r="AH305" s="13" t="s">
        <v>741</v>
      </c>
      <c r="AI305" s="13" t="s">
        <v>425</v>
      </c>
    </row>
    <row r="306" spans="1:36" ht="15" customHeight="1" x14ac:dyDescent="0.35">
      <c r="A306" s="13" t="s">
        <v>285</v>
      </c>
      <c r="B306" s="13" t="s">
        <v>259</v>
      </c>
      <c r="C306" s="13">
        <v>2024</v>
      </c>
      <c r="D306" s="13">
        <v>400</v>
      </c>
      <c r="E306" s="13" t="s">
        <v>300</v>
      </c>
      <c r="F306" s="13" t="s">
        <v>311</v>
      </c>
      <c r="G306" s="13" t="s">
        <v>872</v>
      </c>
      <c r="H306" s="13" t="s">
        <v>871</v>
      </c>
      <c r="I306" s="41">
        <v>45482</v>
      </c>
      <c r="J306" s="75" t="s">
        <v>318</v>
      </c>
      <c r="K306" s="78">
        <v>5</v>
      </c>
      <c r="L306" s="13">
        <v>100</v>
      </c>
      <c r="M306" s="13" t="s">
        <v>16</v>
      </c>
      <c r="N306" s="13" t="s">
        <v>13</v>
      </c>
      <c r="O306" s="13" t="s">
        <v>603</v>
      </c>
      <c r="P306" s="13" t="s">
        <v>619</v>
      </c>
      <c r="Q306" s="13" t="s">
        <v>643</v>
      </c>
      <c r="R306" s="13" t="s">
        <v>700</v>
      </c>
      <c r="S306" s="13" t="s">
        <v>710</v>
      </c>
      <c r="T306" s="13">
        <v>129657</v>
      </c>
      <c r="U306" s="13" t="s">
        <v>440</v>
      </c>
      <c r="X306" s="13">
        <v>4</v>
      </c>
      <c r="AB306" s="13">
        <f t="shared" si="10"/>
        <v>4</v>
      </c>
      <c r="AC306" s="42">
        <v>20</v>
      </c>
      <c r="AD306" s="43">
        <f t="shared" si="12"/>
        <v>80</v>
      </c>
      <c r="AE306" s="78">
        <v>1</v>
      </c>
      <c r="AF306" s="13" t="s">
        <v>268</v>
      </c>
      <c r="AG306" s="13">
        <v>6</v>
      </c>
      <c r="AI306" s="13" t="s">
        <v>440</v>
      </c>
    </row>
    <row r="307" spans="1:36" ht="15" customHeight="1" x14ac:dyDescent="0.35">
      <c r="A307" s="13" t="s">
        <v>285</v>
      </c>
      <c r="B307" s="13" t="s">
        <v>259</v>
      </c>
      <c r="C307" s="13">
        <v>2024</v>
      </c>
      <c r="D307" s="13">
        <v>400</v>
      </c>
      <c r="E307" s="13" t="s">
        <v>300</v>
      </c>
      <c r="F307" s="13" t="s">
        <v>311</v>
      </c>
      <c r="G307" s="13" t="s">
        <v>872</v>
      </c>
      <c r="H307" s="13" t="s">
        <v>871</v>
      </c>
      <c r="I307" s="41">
        <v>45482</v>
      </c>
      <c r="J307" s="75" t="s">
        <v>318</v>
      </c>
      <c r="K307" s="78">
        <v>5</v>
      </c>
      <c r="L307" s="13">
        <v>100</v>
      </c>
      <c r="M307" s="13" t="s">
        <v>16</v>
      </c>
      <c r="N307" s="13" t="s">
        <v>13</v>
      </c>
      <c r="O307" s="13" t="s">
        <v>603</v>
      </c>
      <c r="P307" s="13" t="s">
        <v>619</v>
      </c>
      <c r="Q307" s="13" t="s">
        <v>643</v>
      </c>
      <c r="R307" s="13" t="s">
        <v>700</v>
      </c>
      <c r="S307" s="13" t="s">
        <v>708</v>
      </c>
      <c r="T307" s="13">
        <v>129935</v>
      </c>
      <c r="U307" s="13" t="s">
        <v>336</v>
      </c>
      <c r="X307" s="13">
        <v>23</v>
      </c>
      <c r="AB307" s="13">
        <f t="shared" si="10"/>
        <v>23</v>
      </c>
      <c r="AC307" s="42">
        <v>20</v>
      </c>
      <c r="AD307" s="43">
        <f t="shared" si="12"/>
        <v>460</v>
      </c>
      <c r="AE307" s="78">
        <v>1</v>
      </c>
      <c r="AF307" s="13" t="s">
        <v>267</v>
      </c>
      <c r="AG307" s="13">
        <v>6</v>
      </c>
      <c r="AI307" s="13" t="s">
        <v>336</v>
      </c>
    </row>
    <row r="308" spans="1:36" ht="15" customHeight="1" x14ac:dyDescent="0.35">
      <c r="A308" s="13" t="s">
        <v>285</v>
      </c>
      <c r="B308" s="13" t="s">
        <v>259</v>
      </c>
      <c r="C308" s="13">
        <v>2024</v>
      </c>
      <c r="D308" s="13">
        <v>400</v>
      </c>
      <c r="E308" s="13" t="s">
        <v>300</v>
      </c>
      <c r="F308" s="13" t="s">
        <v>311</v>
      </c>
      <c r="G308" s="13" t="s">
        <v>872</v>
      </c>
      <c r="H308" s="13" t="s">
        <v>871</v>
      </c>
      <c r="I308" s="41">
        <v>45482</v>
      </c>
      <c r="J308" s="75" t="s">
        <v>318</v>
      </c>
      <c r="K308" s="78">
        <v>5</v>
      </c>
      <c r="L308" s="13">
        <v>100</v>
      </c>
      <c r="M308" s="13" t="s">
        <v>16</v>
      </c>
      <c r="N308" s="13" t="s">
        <v>13</v>
      </c>
      <c r="O308" s="13" t="s">
        <v>603</v>
      </c>
      <c r="P308" s="13" t="s">
        <v>619</v>
      </c>
      <c r="Q308" s="13" t="s">
        <v>643</v>
      </c>
      <c r="R308" s="13" t="s">
        <v>701</v>
      </c>
      <c r="T308" s="13">
        <v>129018</v>
      </c>
      <c r="U308" s="13" t="s">
        <v>337</v>
      </c>
      <c r="X308" s="13">
        <v>148</v>
      </c>
      <c r="AB308" s="13">
        <f t="shared" si="10"/>
        <v>148</v>
      </c>
      <c r="AC308" s="42">
        <v>20</v>
      </c>
      <c r="AD308" s="43">
        <f t="shared" si="12"/>
        <v>2960</v>
      </c>
      <c r="AE308" s="78">
        <v>1</v>
      </c>
      <c r="AF308" s="13" t="s">
        <v>267</v>
      </c>
      <c r="AG308" s="13">
        <v>8</v>
      </c>
      <c r="AI308" s="13" t="s">
        <v>337</v>
      </c>
    </row>
    <row r="309" spans="1:36" ht="15" customHeight="1" x14ac:dyDescent="0.35">
      <c r="A309" s="13" t="s">
        <v>285</v>
      </c>
      <c r="B309" s="13" t="s">
        <v>259</v>
      </c>
      <c r="C309" s="13">
        <v>2024</v>
      </c>
      <c r="D309" s="13">
        <v>400</v>
      </c>
      <c r="E309" s="13" t="s">
        <v>300</v>
      </c>
      <c r="F309" s="13" t="s">
        <v>311</v>
      </c>
      <c r="G309" s="13" t="s">
        <v>872</v>
      </c>
      <c r="H309" s="13" t="s">
        <v>871</v>
      </c>
      <c r="I309" s="41">
        <v>45482</v>
      </c>
      <c r="J309" s="75" t="s">
        <v>318</v>
      </c>
      <c r="K309" s="78">
        <v>5</v>
      </c>
      <c r="L309" s="13">
        <v>100</v>
      </c>
      <c r="M309" s="13" t="s">
        <v>16</v>
      </c>
      <c r="N309" s="13" t="s">
        <v>13</v>
      </c>
      <c r="O309" s="13" t="s">
        <v>603</v>
      </c>
      <c r="P309" s="13" t="s">
        <v>619</v>
      </c>
      <c r="Q309" s="13" t="s">
        <v>643</v>
      </c>
      <c r="R309" s="13" t="s">
        <v>699</v>
      </c>
      <c r="S309" s="13" t="s">
        <v>707</v>
      </c>
      <c r="T309" s="13">
        <v>128079</v>
      </c>
      <c r="U309" s="13" t="s">
        <v>335</v>
      </c>
      <c r="X309" s="13">
        <v>7</v>
      </c>
      <c r="AB309" s="13">
        <f t="shared" si="10"/>
        <v>7</v>
      </c>
      <c r="AC309" s="42">
        <v>20</v>
      </c>
      <c r="AD309" s="43">
        <f t="shared" si="12"/>
        <v>140</v>
      </c>
      <c r="AE309" s="78">
        <v>1</v>
      </c>
      <c r="AF309" s="13" t="s">
        <v>266</v>
      </c>
      <c r="AG309" s="13">
        <v>8</v>
      </c>
      <c r="AI309" s="13" t="s">
        <v>335</v>
      </c>
    </row>
    <row r="310" spans="1:36" ht="15" customHeight="1" x14ac:dyDescent="0.35">
      <c r="A310" s="13" t="s">
        <v>285</v>
      </c>
      <c r="B310" s="13" t="s">
        <v>259</v>
      </c>
      <c r="C310" s="13">
        <v>2024</v>
      </c>
      <c r="D310" s="13">
        <v>400</v>
      </c>
      <c r="E310" s="13" t="s">
        <v>300</v>
      </c>
      <c r="F310" s="13" t="s">
        <v>311</v>
      </c>
      <c r="G310" s="13" t="s">
        <v>872</v>
      </c>
      <c r="H310" s="13" t="s">
        <v>871</v>
      </c>
      <c r="I310" s="41">
        <v>45482</v>
      </c>
      <c r="J310" s="75" t="s">
        <v>318</v>
      </c>
      <c r="K310" s="78">
        <v>5</v>
      </c>
      <c r="L310" s="13">
        <v>100</v>
      </c>
      <c r="M310" s="13" t="s">
        <v>16</v>
      </c>
      <c r="N310" s="13" t="s">
        <v>13</v>
      </c>
      <c r="O310" s="13" t="s">
        <v>603</v>
      </c>
      <c r="P310" s="13" t="s">
        <v>619</v>
      </c>
      <c r="Q310" s="13" t="s">
        <v>643</v>
      </c>
      <c r="R310" s="13" t="s">
        <v>699</v>
      </c>
      <c r="S310" s="13" t="s">
        <v>707</v>
      </c>
      <c r="T310" s="13">
        <v>128078</v>
      </c>
      <c r="U310" s="13" t="s">
        <v>334</v>
      </c>
      <c r="X310" s="13">
        <v>19</v>
      </c>
      <c r="AB310" s="13">
        <f t="shared" si="10"/>
        <v>19</v>
      </c>
      <c r="AC310" s="42">
        <v>20</v>
      </c>
      <c r="AD310" s="43">
        <f t="shared" si="12"/>
        <v>380</v>
      </c>
      <c r="AF310" s="13" t="s">
        <v>266</v>
      </c>
      <c r="AG310" s="13">
        <v>7</v>
      </c>
      <c r="AI310" s="13" t="s">
        <v>450</v>
      </c>
      <c r="AJ310" s="13" t="s">
        <v>334</v>
      </c>
    </row>
    <row r="311" spans="1:36" ht="15" customHeight="1" x14ac:dyDescent="0.35">
      <c r="A311" s="13" t="s">
        <v>285</v>
      </c>
      <c r="B311" s="13" t="s">
        <v>259</v>
      </c>
      <c r="C311" s="13">
        <v>2024</v>
      </c>
      <c r="D311" s="13">
        <v>400</v>
      </c>
      <c r="E311" s="13" t="s">
        <v>300</v>
      </c>
      <c r="F311" s="13" t="s">
        <v>311</v>
      </c>
      <c r="G311" s="13" t="s">
        <v>872</v>
      </c>
      <c r="H311" s="13" t="s">
        <v>871</v>
      </c>
      <c r="I311" s="41">
        <v>45482</v>
      </c>
      <c r="J311" s="75" t="s">
        <v>579</v>
      </c>
      <c r="K311" s="78">
        <v>100</v>
      </c>
      <c r="L311" s="13">
        <v>100</v>
      </c>
      <c r="M311" s="13" t="s">
        <v>19</v>
      </c>
      <c r="N311" s="13" t="s">
        <v>13</v>
      </c>
      <c r="O311" s="13" t="s">
        <v>603</v>
      </c>
      <c r="P311" s="13" t="s">
        <v>621</v>
      </c>
      <c r="Q311" s="13" t="s">
        <v>646</v>
      </c>
      <c r="R311" s="13" t="s">
        <v>691</v>
      </c>
      <c r="S311" s="13" t="s">
        <v>705</v>
      </c>
      <c r="T311" s="13">
        <v>112118</v>
      </c>
      <c r="U311" s="13" t="s">
        <v>429</v>
      </c>
      <c r="X311" s="13">
        <v>1</v>
      </c>
      <c r="AB311" s="13">
        <f t="shared" si="10"/>
        <v>1</v>
      </c>
      <c r="AC311" s="42">
        <v>1</v>
      </c>
      <c r="AD311" s="43">
        <f t="shared" si="12"/>
        <v>1</v>
      </c>
      <c r="AE311" s="78">
        <v>1</v>
      </c>
      <c r="AF311" s="13" t="s">
        <v>266</v>
      </c>
      <c r="AG311" s="13">
        <v>5</v>
      </c>
      <c r="AI311" s="13" t="s">
        <v>429</v>
      </c>
    </row>
    <row r="312" spans="1:36" ht="15" customHeight="1" x14ac:dyDescent="0.35">
      <c r="A312" s="13" t="s">
        <v>285</v>
      </c>
      <c r="B312" s="13" t="s">
        <v>259</v>
      </c>
      <c r="C312" s="13">
        <v>2024</v>
      </c>
      <c r="D312" s="13">
        <v>400</v>
      </c>
      <c r="E312" s="13" t="s">
        <v>300</v>
      </c>
      <c r="F312" s="13" t="s">
        <v>311</v>
      </c>
      <c r="G312" s="13" t="s">
        <v>872</v>
      </c>
      <c r="H312" s="13" t="s">
        <v>871</v>
      </c>
      <c r="I312" s="41">
        <v>45482</v>
      </c>
      <c r="J312" s="75" t="s">
        <v>318</v>
      </c>
      <c r="K312" s="78">
        <v>5</v>
      </c>
      <c r="L312" s="13">
        <v>100</v>
      </c>
      <c r="M312" s="13" t="s">
        <v>16</v>
      </c>
      <c r="N312" s="13" t="s">
        <v>13</v>
      </c>
      <c r="O312" s="13" t="s">
        <v>603</v>
      </c>
      <c r="P312" s="13" t="s">
        <v>619</v>
      </c>
      <c r="Q312" s="13" t="s">
        <v>643</v>
      </c>
      <c r="T312" s="13">
        <v>127917</v>
      </c>
      <c r="U312" s="13" t="s">
        <v>333</v>
      </c>
      <c r="X312" s="13">
        <v>54</v>
      </c>
      <c r="Z312" s="13">
        <v>2</v>
      </c>
      <c r="AB312" s="13">
        <f t="shared" si="10"/>
        <v>56</v>
      </c>
      <c r="AC312" s="42">
        <v>20</v>
      </c>
      <c r="AD312" s="43">
        <f t="shared" si="12"/>
        <v>1120</v>
      </c>
      <c r="AF312" s="13" t="s">
        <v>267</v>
      </c>
      <c r="AG312" s="13">
        <v>8</v>
      </c>
      <c r="AH312" s="13" t="s">
        <v>855</v>
      </c>
      <c r="AI312" s="13" t="s">
        <v>333</v>
      </c>
    </row>
    <row r="313" spans="1:36" ht="15" customHeight="1" x14ac:dyDescent="0.35">
      <c r="A313" s="13" t="s">
        <v>285</v>
      </c>
      <c r="B313" s="13" t="s">
        <v>259</v>
      </c>
      <c r="C313" s="13">
        <v>2024</v>
      </c>
      <c r="D313" s="13">
        <v>400</v>
      </c>
      <c r="E313" s="13" t="s">
        <v>300</v>
      </c>
      <c r="F313" s="13" t="s">
        <v>311</v>
      </c>
      <c r="G313" s="13" t="s">
        <v>872</v>
      </c>
      <c r="H313" s="13" t="s">
        <v>871</v>
      </c>
      <c r="I313" s="41">
        <v>45482</v>
      </c>
      <c r="J313" s="75" t="s">
        <v>318</v>
      </c>
      <c r="K313" s="78">
        <v>5</v>
      </c>
      <c r="L313" s="13">
        <v>100</v>
      </c>
      <c r="M313" s="13" t="s">
        <v>22</v>
      </c>
      <c r="N313" s="13" t="s">
        <v>13</v>
      </c>
      <c r="O313" s="13" t="s">
        <v>603</v>
      </c>
      <c r="P313" s="13" t="s">
        <v>620</v>
      </c>
      <c r="Q313" s="13" t="s">
        <v>645</v>
      </c>
      <c r="R313" s="13" t="s">
        <v>843</v>
      </c>
      <c r="S313" s="13" t="s">
        <v>844</v>
      </c>
      <c r="T313" s="13">
        <v>1088832</v>
      </c>
      <c r="U313" s="13" t="s">
        <v>833</v>
      </c>
      <c r="Y313" s="13">
        <v>2</v>
      </c>
      <c r="AB313" s="13">
        <f t="shared" si="10"/>
        <v>2</v>
      </c>
      <c r="AC313" s="42">
        <v>20</v>
      </c>
      <c r="AD313" s="43">
        <f t="shared" si="12"/>
        <v>40</v>
      </c>
      <c r="AE313" s="78">
        <v>1</v>
      </c>
      <c r="AF313" s="13" t="s">
        <v>266</v>
      </c>
      <c r="AG313" s="13">
        <v>8</v>
      </c>
      <c r="AH313" s="13" t="s">
        <v>742</v>
      </c>
      <c r="AI313" s="13" t="s">
        <v>400</v>
      </c>
      <c r="AJ313" s="13" t="s">
        <v>833</v>
      </c>
    </row>
    <row r="314" spans="1:36" ht="15" customHeight="1" x14ac:dyDescent="0.35">
      <c r="A314" s="13" t="s">
        <v>285</v>
      </c>
      <c r="B314" s="13" t="s">
        <v>259</v>
      </c>
      <c r="C314" s="13">
        <v>2024</v>
      </c>
      <c r="D314" s="13">
        <v>400</v>
      </c>
      <c r="E314" s="13" t="s">
        <v>300</v>
      </c>
      <c r="F314" s="13" t="s">
        <v>311</v>
      </c>
      <c r="G314" s="13" t="s">
        <v>872</v>
      </c>
      <c r="H314" s="13" t="s">
        <v>871</v>
      </c>
      <c r="I314" s="41">
        <v>45482</v>
      </c>
      <c r="J314" s="75" t="s">
        <v>318</v>
      </c>
      <c r="K314" s="78">
        <v>5</v>
      </c>
      <c r="L314" s="13">
        <v>100</v>
      </c>
      <c r="M314" s="13" t="s">
        <v>22</v>
      </c>
      <c r="N314" s="13" t="s">
        <v>13</v>
      </c>
      <c r="O314" s="13" t="s">
        <v>603</v>
      </c>
      <c r="P314" s="13" t="s">
        <v>620</v>
      </c>
      <c r="Q314" s="13" t="s">
        <v>644</v>
      </c>
      <c r="T314" s="13">
        <v>103557</v>
      </c>
      <c r="U314" s="13" t="s">
        <v>385</v>
      </c>
      <c r="Y314" s="13">
        <v>1</v>
      </c>
      <c r="AB314" s="13">
        <f t="shared" si="10"/>
        <v>1</v>
      </c>
      <c r="AC314" s="42">
        <v>20</v>
      </c>
      <c r="AD314" s="43">
        <f t="shared" si="12"/>
        <v>20</v>
      </c>
      <c r="AE314" s="78">
        <v>1</v>
      </c>
      <c r="AF314" s="13" t="s">
        <v>266</v>
      </c>
      <c r="AG314" s="13">
        <v>1</v>
      </c>
      <c r="AI314" s="13" t="s">
        <v>385</v>
      </c>
    </row>
    <row r="315" spans="1:36" ht="15" customHeight="1" x14ac:dyDescent="0.35">
      <c r="A315" s="13" t="s">
        <v>285</v>
      </c>
      <c r="B315" s="13" t="s">
        <v>259</v>
      </c>
      <c r="C315" s="13">
        <v>2024</v>
      </c>
      <c r="D315" s="13">
        <v>400</v>
      </c>
      <c r="E315" s="13" t="s">
        <v>300</v>
      </c>
      <c r="F315" s="13" t="s">
        <v>311</v>
      </c>
      <c r="G315" s="13" t="s">
        <v>872</v>
      </c>
      <c r="H315" s="13" t="s">
        <v>871</v>
      </c>
      <c r="I315" s="41">
        <v>45482</v>
      </c>
      <c r="J315" s="75" t="s">
        <v>318</v>
      </c>
      <c r="K315" s="78">
        <v>5</v>
      </c>
      <c r="L315" s="13">
        <v>100</v>
      </c>
      <c r="M315" s="13" t="s">
        <v>97</v>
      </c>
      <c r="N315" s="13" t="s">
        <v>13</v>
      </c>
      <c r="O315" s="13" t="s">
        <v>603</v>
      </c>
      <c r="P315" s="13" t="s">
        <v>622</v>
      </c>
      <c r="Q315" s="13" t="s">
        <v>675</v>
      </c>
      <c r="T315" s="13">
        <v>102026</v>
      </c>
      <c r="U315" s="13" t="s">
        <v>428</v>
      </c>
      <c r="Y315" s="13">
        <v>1</v>
      </c>
      <c r="AB315" s="13">
        <f t="shared" si="10"/>
        <v>1</v>
      </c>
      <c r="AC315" s="42">
        <v>20</v>
      </c>
      <c r="AD315" s="43">
        <f t="shared" si="12"/>
        <v>20</v>
      </c>
      <c r="AE315" s="78">
        <v>1</v>
      </c>
      <c r="AF315" s="13" t="s">
        <v>266</v>
      </c>
      <c r="AG315" s="13">
        <v>3</v>
      </c>
      <c r="AH315" s="13" t="s">
        <v>756</v>
      </c>
      <c r="AI315" s="13" t="s">
        <v>428</v>
      </c>
    </row>
    <row r="316" spans="1:36" ht="15" customHeight="1" x14ac:dyDescent="0.35">
      <c r="A316" s="13" t="s">
        <v>285</v>
      </c>
      <c r="B316" s="13" t="s">
        <v>259</v>
      </c>
      <c r="C316" s="13">
        <v>2024</v>
      </c>
      <c r="D316" s="13">
        <v>400</v>
      </c>
      <c r="E316" s="13" t="s">
        <v>300</v>
      </c>
      <c r="F316" s="13" t="s">
        <v>311</v>
      </c>
      <c r="G316" s="13" t="s">
        <v>872</v>
      </c>
      <c r="H316" s="13" t="s">
        <v>871</v>
      </c>
      <c r="I316" s="41">
        <v>45482</v>
      </c>
      <c r="J316" s="75" t="s">
        <v>318</v>
      </c>
      <c r="K316" s="78">
        <v>5</v>
      </c>
      <c r="L316" s="13">
        <v>100</v>
      </c>
      <c r="M316" s="13" t="s">
        <v>97</v>
      </c>
      <c r="N316" s="13" t="s">
        <v>13</v>
      </c>
      <c r="O316" s="13" t="s">
        <v>603</v>
      </c>
      <c r="P316" s="61" t="s">
        <v>622</v>
      </c>
      <c r="Q316" s="13" t="s">
        <v>657</v>
      </c>
      <c r="T316" s="13">
        <v>102061</v>
      </c>
      <c r="U316" s="13" t="s">
        <v>348</v>
      </c>
      <c r="Y316" s="13">
        <v>3</v>
      </c>
      <c r="AB316" s="13">
        <f t="shared" si="10"/>
        <v>3</v>
      </c>
      <c r="AC316" s="42">
        <v>20</v>
      </c>
      <c r="AD316" s="43">
        <f t="shared" si="12"/>
        <v>60</v>
      </c>
      <c r="AE316" s="78">
        <v>1</v>
      </c>
      <c r="AF316" s="13" t="s">
        <v>266</v>
      </c>
      <c r="AG316" s="13">
        <v>6</v>
      </c>
      <c r="AH316" s="13" t="s">
        <v>742</v>
      </c>
      <c r="AI316" s="13" t="s">
        <v>348</v>
      </c>
    </row>
    <row r="317" spans="1:36" ht="15" customHeight="1" x14ac:dyDescent="0.35">
      <c r="A317" s="13" t="s">
        <v>285</v>
      </c>
      <c r="B317" s="13" t="s">
        <v>259</v>
      </c>
      <c r="C317" s="13">
        <v>2024</v>
      </c>
      <c r="D317" s="13">
        <v>400</v>
      </c>
      <c r="E317" s="13" t="s">
        <v>300</v>
      </c>
      <c r="F317" s="13" t="s">
        <v>311</v>
      </c>
      <c r="G317" s="13" t="s">
        <v>872</v>
      </c>
      <c r="H317" s="13" t="s">
        <v>871</v>
      </c>
      <c r="I317" s="41">
        <v>45482</v>
      </c>
      <c r="J317" s="75" t="s">
        <v>318</v>
      </c>
      <c r="K317" s="78">
        <v>5</v>
      </c>
      <c r="L317" s="13">
        <v>100</v>
      </c>
      <c r="M317" s="13" t="s">
        <v>97</v>
      </c>
      <c r="N317" s="13" t="s">
        <v>13</v>
      </c>
      <c r="O317" s="13" t="s">
        <v>603</v>
      </c>
      <c r="P317" s="13" t="s">
        <v>622</v>
      </c>
      <c r="Q317" s="13" t="s">
        <v>648</v>
      </c>
      <c r="T317" s="13">
        <v>101797</v>
      </c>
      <c r="U317" s="13" t="s">
        <v>350</v>
      </c>
      <c r="Y317" s="13">
        <v>3</v>
      </c>
      <c r="AB317" s="13">
        <f t="shared" si="10"/>
        <v>3</v>
      </c>
      <c r="AC317" s="42">
        <v>20</v>
      </c>
      <c r="AD317" s="43">
        <f t="shared" si="12"/>
        <v>60</v>
      </c>
      <c r="AE317" s="78">
        <v>1</v>
      </c>
      <c r="AF317" s="13" t="s">
        <v>266</v>
      </c>
      <c r="AG317" s="13">
        <v>2</v>
      </c>
      <c r="AH317" s="13" t="s">
        <v>742</v>
      </c>
      <c r="AI317" s="13" t="s">
        <v>350</v>
      </c>
    </row>
    <row r="318" spans="1:36" ht="15" customHeight="1" x14ac:dyDescent="0.35">
      <c r="A318" s="13" t="s">
        <v>285</v>
      </c>
      <c r="B318" s="13" t="s">
        <v>259</v>
      </c>
      <c r="C318" s="13">
        <v>2024</v>
      </c>
      <c r="D318" s="13">
        <v>400</v>
      </c>
      <c r="E318" s="13" t="s">
        <v>300</v>
      </c>
      <c r="F318" s="13" t="s">
        <v>311</v>
      </c>
      <c r="G318" s="13" t="s">
        <v>872</v>
      </c>
      <c r="H318" s="13" t="s">
        <v>871</v>
      </c>
      <c r="I318" s="41">
        <v>45482</v>
      </c>
      <c r="J318" s="75" t="s">
        <v>318</v>
      </c>
      <c r="K318" s="78">
        <v>5</v>
      </c>
      <c r="L318" s="13">
        <v>100</v>
      </c>
      <c r="M318" s="13" t="s">
        <v>97</v>
      </c>
      <c r="N318" s="13" t="s">
        <v>13</v>
      </c>
      <c r="O318" s="13" t="s">
        <v>603</v>
      </c>
      <c r="P318" s="61" t="s">
        <v>622</v>
      </c>
      <c r="T318" s="13">
        <v>101594</v>
      </c>
      <c r="U318" s="7" t="s">
        <v>342</v>
      </c>
      <c r="Y318" s="13">
        <v>2</v>
      </c>
      <c r="AB318" s="13">
        <f t="shared" si="10"/>
        <v>2</v>
      </c>
      <c r="AC318" s="42">
        <v>20</v>
      </c>
      <c r="AD318" s="43">
        <f t="shared" si="12"/>
        <v>40</v>
      </c>
      <c r="AF318" s="13" t="s">
        <v>266</v>
      </c>
      <c r="AG318" s="13">
        <v>1</v>
      </c>
      <c r="AH318" s="13" t="s">
        <v>745</v>
      </c>
      <c r="AI318" s="13" t="s">
        <v>427</v>
      </c>
      <c r="AJ318" s="7" t="s">
        <v>342</v>
      </c>
    </row>
    <row r="319" spans="1:36" ht="15" customHeight="1" x14ac:dyDescent="0.35">
      <c r="A319" s="13" t="s">
        <v>285</v>
      </c>
      <c r="B319" s="13" t="s">
        <v>259</v>
      </c>
      <c r="C319" s="13">
        <v>2024</v>
      </c>
      <c r="D319" s="13">
        <v>400</v>
      </c>
      <c r="E319" s="13" t="s">
        <v>300</v>
      </c>
      <c r="F319" s="13" t="s">
        <v>311</v>
      </c>
      <c r="G319" s="13" t="s">
        <v>872</v>
      </c>
      <c r="H319" s="13" t="s">
        <v>871</v>
      </c>
      <c r="I319" s="41">
        <v>45482</v>
      </c>
      <c r="J319" s="75" t="s">
        <v>318</v>
      </c>
      <c r="K319" s="78">
        <v>5</v>
      </c>
      <c r="L319" s="13">
        <v>100</v>
      </c>
      <c r="M319" s="13" t="s">
        <v>97</v>
      </c>
      <c r="N319" s="13" t="s">
        <v>13</v>
      </c>
      <c r="O319" s="13" t="s">
        <v>603</v>
      </c>
      <c r="P319" s="61" t="s">
        <v>622</v>
      </c>
      <c r="T319" s="13">
        <v>101593</v>
      </c>
      <c r="U319" s="13" t="s">
        <v>427</v>
      </c>
      <c r="Y319" s="13">
        <v>1</v>
      </c>
      <c r="AB319" s="13">
        <f t="shared" si="10"/>
        <v>1</v>
      </c>
      <c r="AC319" s="42">
        <v>20</v>
      </c>
      <c r="AD319" s="43">
        <f t="shared" si="12"/>
        <v>20</v>
      </c>
      <c r="AF319" s="13" t="s">
        <v>266</v>
      </c>
      <c r="AG319" s="13" t="s">
        <v>712</v>
      </c>
      <c r="AH319" s="13" t="s">
        <v>745</v>
      </c>
      <c r="AI319" s="13" t="s">
        <v>427</v>
      </c>
    </row>
    <row r="320" spans="1:36" ht="15" customHeight="1" x14ac:dyDescent="0.35">
      <c r="A320" s="13" t="s">
        <v>285</v>
      </c>
      <c r="B320" s="13" t="s">
        <v>259</v>
      </c>
      <c r="C320" s="13">
        <v>2024</v>
      </c>
      <c r="D320" s="13">
        <v>400</v>
      </c>
      <c r="E320" s="13" t="s">
        <v>300</v>
      </c>
      <c r="F320" s="13" t="s">
        <v>311</v>
      </c>
      <c r="G320" s="13" t="s">
        <v>872</v>
      </c>
      <c r="H320" s="13" t="s">
        <v>871</v>
      </c>
      <c r="I320" s="41">
        <v>45482</v>
      </c>
      <c r="J320" s="75" t="s">
        <v>318</v>
      </c>
      <c r="K320" s="78">
        <v>5</v>
      </c>
      <c r="L320" s="13">
        <v>100</v>
      </c>
      <c r="M320" s="13" t="s">
        <v>97</v>
      </c>
      <c r="N320" s="13" t="s">
        <v>13</v>
      </c>
      <c r="O320" s="13" t="s">
        <v>603</v>
      </c>
      <c r="P320" s="61" t="s">
        <v>622</v>
      </c>
      <c r="T320" s="13">
        <v>102042</v>
      </c>
      <c r="U320" s="7" t="s">
        <v>343</v>
      </c>
      <c r="Y320" s="13">
        <v>20</v>
      </c>
      <c r="AB320" s="13">
        <f t="shared" si="10"/>
        <v>20</v>
      </c>
      <c r="AC320" s="42">
        <v>20</v>
      </c>
      <c r="AD320" s="43">
        <f t="shared" si="12"/>
        <v>400</v>
      </c>
      <c r="AF320" s="13" t="s">
        <v>266</v>
      </c>
      <c r="AG320" s="13">
        <v>8</v>
      </c>
      <c r="AH320" s="13" t="s">
        <v>745</v>
      </c>
      <c r="AI320" s="13" t="s">
        <v>427</v>
      </c>
      <c r="AJ320" s="7" t="s">
        <v>343</v>
      </c>
    </row>
    <row r="321" spans="1:35" ht="15" customHeight="1" x14ac:dyDescent="0.35">
      <c r="A321" s="13" t="s">
        <v>285</v>
      </c>
      <c r="B321" s="13" t="s">
        <v>259</v>
      </c>
      <c r="C321" s="13">
        <v>2024</v>
      </c>
      <c r="D321" s="13">
        <v>400</v>
      </c>
      <c r="E321" s="13" t="s">
        <v>300</v>
      </c>
      <c r="F321" s="13" t="s">
        <v>311</v>
      </c>
      <c r="G321" s="13" t="s">
        <v>872</v>
      </c>
      <c r="H321" s="13" t="s">
        <v>871</v>
      </c>
      <c r="I321" s="41">
        <v>45482</v>
      </c>
      <c r="J321" s="75" t="s">
        <v>318</v>
      </c>
      <c r="K321" s="78">
        <v>5</v>
      </c>
      <c r="L321" s="13">
        <v>100</v>
      </c>
      <c r="M321" s="13" t="s">
        <v>23</v>
      </c>
      <c r="N321" s="13" t="s">
        <v>13</v>
      </c>
      <c r="O321" s="13" t="s">
        <v>603</v>
      </c>
      <c r="P321" s="13" t="s">
        <v>625</v>
      </c>
      <c r="Q321" s="13" t="s">
        <v>674</v>
      </c>
      <c r="R321" s="13" t="s">
        <v>698</v>
      </c>
      <c r="T321" s="13">
        <v>117044</v>
      </c>
      <c r="U321" s="13" t="s">
        <v>426</v>
      </c>
      <c r="X321" s="13">
        <v>1</v>
      </c>
      <c r="AB321" s="13">
        <f t="shared" ref="AB321:AB352" si="13">SUM(V321:AA321)</f>
        <v>1</v>
      </c>
      <c r="AC321" s="42">
        <v>20</v>
      </c>
      <c r="AD321" s="43">
        <f t="shared" ref="AD321:AD352" si="14">AC321*AB321</f>
        <v>20</v>
      </c>
      <c r="AE321" s="78">
        <v>1</v>
      </c>
      <c r="AF321" s="13" t="s">
        <v>266</v>
      </c>
      <c r="AG321" s="13">
        <v>6</v>
      </c>
      <c r="AI321" s="13" t="s">
        <v>426</v>
      </c>
    </row>
    <row r="322" spans="1:35" ht="15" customHeight="1" x14ac:dyDescent="0.35">
      <c r="A322" s="13" t="s">
        <v>285</v>
      </c>
      <c r="B322" s="13" t="s">
        <v>259</v>
      </c>
      <c r="C322" s="13">
        <v>2024</v>
      </c>
      <c r="D322" s="13">
        <v>400</v>
      </c>
      <c r="E322" s="13" t="s">
        <v>300</v>
      </c>
      <c r="F322" s="13" t="s">
        <v>311</v>
      </c>
      <c r="G322" s="13" t="s">
        <v>872</v>
      </c>
      <c r="H322" s="13" t="s">
        <v>871</v>
      </c>
      <c r="I322" s="41">
        <v>45482</v>
      </c>
      <c r="J322" s="75" t="s">
        <v>318</v>
      </c>
      <c r="K322" s="78">
        <v>5</v>
      </c>
      <c r="L322" s="13">
        <v>100</v>
      </c>
      <c r="M322" s="13" t="s">
        <v>32</v>
      </c>
      <c r="N322" s="13" t="s">
        <v>13</v>
      </c>
      <c r="O322" s="13" t="s">
        <v>610</v>
      </c>
      <c r="P322" s="13" t="s">
        <v>629</v>
      </c>
      <c r="Q322" s="13" t="s">
        <v>722</v>
      </c>
      <c r="T322" s="13">
        <v>83993</v>
      </c>
      <c r="U322" s="13" t="s">
        <v>356</v>
      </c>
      <c r="V322" s="13">
        <v>2</v>
      </c>
      <c r="AB322" s="13">
        <f t="shared" si="13"/>
        <v>2</v>
      </c>
      <c r="AC322" s="42">
        <v>20</v>
      </c>
      <c r="AD322" s="43">
        <f t="shared" si="14"/>
        <v>40</v>
      </c>
      <c r="AE322" s="78">
        <v>1</v>
      </c>
      <c r="AF322" s="13" t="s">
        <v>269</v>
      </c>
      <c r="AG322" s="13">
        <v>8</v>
      </c>
      <c r="AI322" s="13" t="s">
        <v>356</v>
      </c>
    </row>
    <row r="323" spans="1:35" ht="15" customHeight="1" x14ac:dyDescent="0.35">
      <c r="A323" s="13" t="s">
        <v>285</v>
      </c>
      <c r="B323" s="13" t="s">
        <v>259</v>
      </c>
      <c r="C323" s="13">
        <v>2024</v>
      </c>
      <c r="D323" s="13">
        <v>400</v>
      </c>
      <c r="E323" s="13" t="s">
        <v>300</v>
      </c>
      <c r="F323" s="13" t="s">
        <v>311</v>
      </c>
      <c r="G323" s="13" t="s">
        <v>872</v>
      </c>
      <c r="H323" s="13" t="s">
        <v>871</v>
      </c>
      <c r="I323" s="41">
        <v>45482</v>
      </c>
      <c r="J323" s="75" t="s">
        <v>318</v>
      </c>
      <c r="K323" s="78">
        <v>5</v>
      </c>
      <c r="L323" s="13">
        <v>100</v>
      </c>
      <c r="M323" s="13" t="s">
        <v>32</v>
      </c>
      <c r="N323" s="13" t="s">
        <v>13</v>
      </c>
      <c r="O323" s="13" t="s">
        <v>610</v>
      </c>
      <c r="P323" s="13" t="s">
        <v>629</v>
      </c>
      <c r="Q323" s="13" t="s">
        <v>722</v>
      </c>
      <c r="T323" s="13">
        <v>84016</v>
      </c>
      <c r="U323" s="13" t="s">
        <v>355</v>
      </c>
      <c r="V323" s="13">
        <v>7</v>
      </c>
      <c r="AB323" s="13">
        <f t="shared" si="13"/>
        <v>7</v>
      </c>
      <c r="AC323" s="42">
        <v>20</v>
      </c>
      <c r="AD323" s="43">
        <f t="shared" si="14"/>
        <v>140</v>
      </c>
      <c r="AE323" s="78">
        <v>1</v>
      </c>
      <c r="AF323" s="13" t="s">
        <v>269</v>
      </c>
      <c r="AG323" s="13">
        <v>8</v>
      </c>
      <c r="AI323" s="13" t="s">
        <v>355</v>
      </c>
    </row>
    <row r="324" spans="1:35" ht="15" customHeight="1" x14ac:dyDescent="0.35">
      <c r="A324" s="13" t="s">
        <v>285</v>
      </c>
      <c r="B324" s="13" t="s">
        <v>259</v>
      </c>
      <c r="C324" s="13">
        <v>2024</v>
      </c>
      <c r="D324" s="13">
        <v>400</v>
      </c>
      <c r="E324" s="13" t="s">
        <v>300</v>
      </c>
      <c r="F324" s="13" t="s">
        <v>311</v>
      </c>
      <c r="G324" s="13" t="s">
        <v>872</v>
      </c>
      <c r="H324" s="13" t="s">
        <v>871</v>
      </c>
      <c r="I324" s="41">
        <v>45482</v>
      </c>
      <c r="J324" s="75" t="s">
        <v>318</v>
      </c>
      <c r="K324" s="78">
        <v>5</v>
      </c>
      <c r="L324" s="13">
        <v>100</v>
      </c>
      <c r="M324" s="13" t="s">
        <v>32</v>
      </c>
      <c r="N324" s="13" t="s">
        <v>13</v>
      </c>
      <c r="O324" s="13" t="s">
        <v>610</v>
      </c>
      <c r="P324" s="13" t="s">
        <v>629</v>
      </c>
      <c r="Q324" s="13" t="s">
        <v>680</v>
      </c>
      <c r="T324" s="13">
        <v>83905</v>
      </c>
      <c r="U324" s="13" t="s">
        <v>557</v>
      </c>
      <c r="V324" s="13">
        <v>1</v>
      </c>
      <c r="AB324" s="13">
        <f t="shared" si="13"/>
        <v>1</v>
      </c>
      <c r="AC324" s="42">
        <v>20</v>
      </c>
      <c r="AD324" s="43">
        <f t="shared" si="14"/>
        <v>20</v>
      </c>
      <c r="AE324" s="78">
        <v>1</v>
      </c>
      <c r="AF324" s="13" t="s">
        <v>269</v>
      </c>
      <c r="AG324" s="13">
        <v>8</v>
      </c>
      <c r="AI324" s="13" t="s">
        <v>557</v>
      </c>
    </row>
    <row r="325" spans="1:35" ht="15" customHeight="1" x14ac:dyDescent="0.35">
      <c r="A325" s="13" t="s">
        <v>285</v>
      </c>
      <c r="B325" s="13" t="s">
        <v>259</v>
      </c>
      <c r="C325" s="13">
        <v>2024</v>
      </c>
      <c r="D325" s="13">
        <v>400</v>
      </c>
      <c r="E325" s="13" t="s">
        <v>300</v>
      </c>
      <c r="F325" s="13" t="s">
        <v>311</v>
      </c>
      <c r="G325" s="13" t="s">
        <v>872</v>
      </c>
      <c r="H325" s="13" t="s">
        <v>871</v>
      </c>
      <c r="I325" s="41">
        <v>45482</v>
      </c>
      <c r="J325" s="75" t="s">
        <v>318</v>
      </c>
      <c r="K325" s="78">
        <v>5</v>
      </c>
      <c r="L325" s="13">
        <v>100</v>
      </c>
      <c r="M325" s="13" t="s">
        <v>32</v>
      </c>
      <c r="N325" s="13" t="s">
        <v>13</v>
      </c>
      <c r="O325" s="13" t="s">
        <v>610</v>
      </c>
      <c r="P325" s="13" t="s">
        <v>629</v>
      </c>
      <c r="Q325" s="13" t="s">
        <v>680</v>
      </c>
      <c r="T325" s="13">
        <v>83873</v>
      </c>
      <c r="U325" s="13" t="s">
        <v>556</v>
      </c>
      <c r="V325" s="13">
        <v>1</v>
      </c>
      <c r="AB325" s="13">
        <f t="shared" si="13"/>
        <v>1</v>
      </c>
      <c r="AC325" s="42">
        <v>20</v>
      </c>
      <c r="AD325" s="43">
        <f t="shared" si="14"/>
        <v>20</v>
      </c>
      <c r="AE325" s="78">
        <v>1</v>
      </c>
      <c r="AF325" s="13" t="s">
        <v>269</v>
      </c>
      <c r="AG325" s="13">
        <v>8</v>
      </c>
      <c r="AI325" s="13" t="s">
        <v>556</v>
      </c>
    </row>
    <row r="326" spans="1:35" ht="15" customHeight="1" x14ac:dyDescent="0.35">
      <c r="A326" s="13" t="s">
        <v>285</v>
      </c>
      <c r="B326" s="13" t="s">
        <v>259</v>
      </c>
      <c r="C326" s="13">
        <v>2024</v>
      </c>
      <c r="D326" s="13">
        <v>400</v>
      </c>
      <c r="E326" s="13" t="s">
        <v>300</v>
      </c>
      <c r="F326" s="13" t="s">
        <v>311</v>
      </c>
      <c r="G326" s="13" t="s">
        <v>872</v>
      </c>
      <c r="H326" s="13" t="s">
        <v>871</v>
      </c>
      <c r="I326" s="41">
        <v>45482</v>
      </c>
      <c r="J326" s="75" t="s">
        <v>318</v>
      </c>
      <c r="K326" s="78">
        <v>5</v>
      </c>
      <c r="L326" s="13">
        <v>100</v>
      </c>
      <c r="M326" s="13" t="s">
        <v>32</v>
      </c>
      <c r="N326" s="13" t="s">
        <v>13</v>
      </c>
      <c r="O326" s="13" t="s">
        <v>610</v>
      </c>
      <c r="P326" s="13" t="s">
        <v>629</v>
      </c>
      <c r="Q326" s="13" t="s">
        <v>680</v>
      </c>
      <c r="T326" s="13">
        <v>83899</v>
      </c>
      <c r="U326" s="13" t="s">
        <v>358</v>
      </c>
      <c r="V326" s="13">
        <v>980</v>
      </c>
      <c r="AB326" s="13">
        <f t="shared" si="13"/>
        <v>980</v>
      </c>
      <c r="AC326" s="42">
        <v>20</v>
      </c>
      <c r="AD326" s="43">
        <f t="shared" si="14"/>
        <v>19600</v>
      </c>
      <c r="AE326" s="78">
        <v>1</v>
      </c>
      <c r="AF326" s="13" t="s">
        <v>269</v>
      </c>
      <c r="AG326" s="13">
        <v>8</v>
      </c>
      <c r="AI326" s="13" t="s">
        <v>358</v>
      </c>
    </row>
    <row r="327" spans="1:35" ht="15" customHeight="1" x14ac:dyDescent="0.35">
      <c r="A327" s="13" t="s">
        <v>285</v>
      </c>
      <c r="B327" s="13" t="s">
        <v>259</v>
      </c>
      <c r="C327" s="13">
        <v>2024</v>
      </c>
      <c r="D327" s="13">
        <v>400</v>
      </c>
      <c r="E327" s="13" t="s">
        <v>300</v>
      </c>
      <c r="F327" s="13" t="s">
        <v>311</v>
      </c>
      <c r="G327" s="13" t="s">
        <v>872</v>
      </c>
      <c r="H327" s="13" t="s">
        <v>871</v>
      </c>
      <c r="I327" s="41">
        <v>45482</v>
      </c>
      <c r="J327" s="75" t="s">
        <v>318</v>
      </c>
      <c r="K327" s="78">
        <v>5</v>
      </c>
      <c r="L327" s="13">
        <v>100</v>
      </c>
      <c r="M327" s="13" t="s">
        <v>32</v>
      </c>
      <c r="N327" s="13" t="s">
        <v>13</v>
      </c>
      <c r="O327" s="13" t="s">
        <v>610</v>
      </c>
      <c r="P327" s="13" t="s">
        <v>629</v>
      </c>
      <c r="Q327" s="13" t="s">
        <v>727</v>
      </c>
      <c r="T327" s="13">
        <v>84116</v>
      </c>
      <c r="U327" s="13" t="s">
        <v>357</v>
      </c>
      <c r="V327" s="13">
        <v>2</v>
      </c>
      <c r="AB327" s="13">
        <f t="shared" si="13"/>
        <v>2</v>
      </c>
      <c r="AC327" s="42">
        <v>20</v>
      </c>
      <c r="AD327" s="43">
        <f t="shared" si="14"/>
        <v>40</v>
      </c>
      <c r="AE327" s="78">
        <v>1</v>
      </c>
      <c r="AF327" s="13" t="s">
        <v>269</v>
      </c>
      <c r="AG327" s="13">
        <v>8</v>
      </c>
      <c r="AI327" s="13" t="s">
        <v>357</v>
      </c>
    </row>
    <row r="328" spans="1:35" ht="15" customHeight="1" x14ac:dyDescent="0.35">
      <c r="A328" s="13" t="s">
        <v>285</v>
      </c>
      <c r="B328" s="13" t="s">
        <v>259</v>
      </c>
      <c r="C328" s="13">
        <v>2024</v>
      </c>
      <c r="D328" s="13">
        <v>400</v>
      </c>
      <c r="E328" s="13" t="s">
        <v>300</v>
      </c>
      <c r="F328" s="13" t="s">
        <v>311</v>
      </c>
      <c r="G328" s="13" t="s">
        <v>872</v>
      </c>
      <c r="H328" s="13" t="s">
        <v>871</v>
      </c>
      <c r="I328" s="41">
        <v>45482</v>
      </c>
      <c r="J328" s="75" t="s">
        <v>318</v>
      </c>
      <c r="K328" s="78">
        <v>5</v>
      </c>
      <c r="L328" s="13">
        <v>100</v>
      </c>
      <c r="M328" s="13" t="s">
        <v>83</v>
      </c>
      <c r="N328" s="13" t="s">
        <v>13</v>
      </c>
      <c r="O328" s="13" t="s">
        <v>612</v>
      </c>
      <c r="P328" s="13" t="s">
        <v>630</v>
      </c>
      <c r="Q328" s="13" t="s">
        <v>681</v>
      </c>
      <c r="T328" s="13">
        <v>88634</v>
      </c>
      <c r="U328" s="13" t="s">
        <v>353</v>
      </c>
      <c r="V328" s="13">
        <v>4</v>
      </c>
      <c r="AB328" s="13">
        <f t="shared" si="13"/>
        <v>4</v>
      </c>
      <c r="AC328" s="42">
        <v>20</v>
      </c>
      <c r="AD328" s="43">
        <f t="shared" si="14"/>
        <v>80</v>
      </c>
      <c r="AE328" s="78">
        <v>1</v>
      </c>
      <c r="AF328" s="13" t="s">
        <v>269</v>
      </c>
      <c r="AG328" s="13">
        <v>8</v>
      </c>
      <c r="AI328" s="13" t="s">
        <v>353</v>
      </c>
    </row>
    <row r="329" spans="1:35" ht="15" customHeight="1" x14ac:dyDescent="0.35">
      <c r="A329" s="13" t="s">
        <v>285</v>
      </c>
      <c r="B329" s="13" t="s">
        <v>259</v>
      </c>
      <c r="C329" s="13">
        <v>2024</v>
      </c>
      <c r="D329" s="13">
        <v>400</v>
      </c>
      <c r="E329" s="13" t="s">
        <v>301</v>
      </c>
      <c r="F329" s="13" t="s">
        <v>312</v>
      </c>
      <c r="G329" s="13" t="s">
        <v>874</v>
      </c>
      <c r="H329" s="13" t="s">
        <v>873</v>
      </c>
      <c r="I329" s="41">
        <v>45483</v>
      </c>
      <c r="J329" s="75" t="s">
        <v>456</v>
      </c>
      <c r="K329" s="78">
        <v>6</v>
      </c>
      <c r="L329" s="13">
        <v>100</v>
      </c>
      <c r="M329" s="13" t="s">
        <v>27</v>
      </c>
      <c r="N329" s="13" t="s">
        <v>26</v>
      </c>
      <c r="O329" s="13" t="s">
        <v>601</v>
      </c>
      <c r="P329" s="13" t="s">
        <v>613</v>
      </c>
      <c r="Q329" s="13" t="s">
        <v>632</v>
      </c>
      <c r="R329" s="13" t="s">
        <v>682</v>
      </c>
      <c r="T329" s="13">
        <v>68935</v>
      </c>
      <c r="U329" s="13" t="s">
        <v>325</v>
      </c>
      <c r="V329" s="13">
        <v>4</v>
      </c>
      <c r="AB329" s="13">
        <f t="shared" si="13"/>
        <v>4</v>
      </c>
      <c r="AC329" s="42">
        <v>16.666666666666668</v>
      </c>
      <c r="AD329" s="43">
        <f t="shared" si="14"/>
        <v>66.666666666666671</v>
      </c>
      <c r="AE329" s="78">
        <v>1</v>
      </c>
      <c r="AF329" s="13" t="s">
        <v>266</v>
      </c>
      <c r="AG329" s="13">
        <v>7</v>
      </c>
      <c r="AI329" s="13" t="s">
        <v>325</v>
      </c>
    </row>
    <row r="330" spans="1:35" ht="15" customHeight="1" x14ac:dyDescent="0.35">
      <c r="A330" s="13" t="s">
        <v>285</v>
      </c>
      <c r="B330" s="13" t="s">
        <v>259</v>
      </c>
      <c r="C330" s="13">
        <v>2024</v>
      </c>
      <c r="D330" s="13">
        <v>400</v>
      </c>
      <c r="E330" s="13" t="s">
        <v>301</v>
      </c>
      <c r="F330" s="13" t="s">
        <v>312</v>
      </c>
      <c r="G330" s="13" t="s">
        <v>874</v>
      </c>
      <c r="H330" s="13" t="s">
        <v>873</v>
      </c>
      <c r="I330" s="41">
        <v>45483</v>
      </c>
      <c r="J330" s="75" t="s">
        <v>456</v>
      </c>
      <c r="K330" s="78">
        <v>6</v>
      </c>
      <c r="L330" s="13">
        <v>100</v>
      </c>
      <c r="M330" s="13" t="s">
        <v>27</v>
      </c>
      <c r="N330" s="13" t="s">
        <v>26</v>
      </c>
      <c r="O330" s="13" t="s">
        <v>601</v>
      </c>
      <c r="P330" s="13" t="s">
        <v>613</v>
      </c>
      <c r="Q330" s="13" t="s">
        <v>632</v>
      </c>
      <c r="R330" s="13" t="s">
        <v>682</v>
      </c>
      <c r="T330" s="13">
        <v>68938</v>
      </c>
      <c r="U330" s="13" t="s">
        <v>326</v>
      </c>
      <c r="V330" s="13">
        <v>4</v>
      </c>
      <c r="AB330" s="13">
        <f t="shared" si="13"/>
        <v>4</v>
      </c>
      <c r="AC330" s="42">
        <v>16.666666666666668</v>
      </c>
      <c r="AD330" s="43">
        <f t="shared" si="14"/>
        <v>66.666666666666671</v>
      </c>
      <c r="AE330" s="78">
        <v>1</v>
      </c>
      <c r="AF330" s="13" t="s">
        <v>266</v>
      </c>
      <c r="AG330" s="13">
        <v>7</v>
      </c>
      <c r="AI330" s="13" t="s">
        <v>326</v>
      </c>
    </row>
    <row r="331" spans="1:35" ht="15" customHeight="1" x14ac:dyDescent="0.35">
      <c r="A331" s="13" t="s">
        <v>285</v>
      </c>
      <c r="B331" s="13" t="s">
        <v>259</v>
      </c>
      <c r="C331" s="13">
        <v>2024</v>
      </c>
      <c r="D331" s="13">
        <v>400</v>
      </c>
      <c r="E331" s="13" t="s">
        <v>301</v>
      </c>
      <c r="F331" s="13" t="s">
        <v>312</v>
      </c>
      <c r="G331" s="13" t="s">
        <v>874</v>
      </c>
      <c r="H331" s="13" t="s">
        <v>873</v>
      </c>
      <c r="I331" s="41">
        <v>45483</v>
      </c>
      <c r="J331" s="75" t="s">
        <v>456</v>
      </c>
      <c r="K331" s="78">
        <v>6</v>
      </c>
      <c r="L331" s="13">
        <v>100</v>
      </c>
      <c r="M331" s="13" t="s">
        <v>27</v>
      </c>
      <c r="N331" s="13" t="s">
        <v>26</v>
      </c>
      <c r="O331" s="13" t="s">
        <v>601</v>
      </c>
      <c r="P331" s="13" t="s">
        <v>613</v>
      </c>
      <c r="Q331" s="13" t="s">
        <v>632</v>
      </c>
      <c r="R331" s="13" t="s">
        <v>682</v>
      </c>
      <c r="T331" s="13">
        <v>68946</v>
      </c>
      <c r="U331" s="13" t="s">
        <v>324</v>
      </c>
      <c r="V331" s="13">
        <v>2</v>
      </c>
      <c r="W331" s="13">
        <v>5</v>
      </c>
      <c r="AB331" s="13">
        <f t="shared" si="13"/>
        <v>7</v>
      </c>
      <c r="AC331" s="42">
        <v>16.666666666666668</v>
      </c>
      <c r="AD331" s="43">
        <f t="shared" si="14"/>
        <v>116.66666666666667</v>
      </c>
      <c r="AF331" s="13" t="s">
        <v>267</v>
      </c>
      <c r="AG331" s="13">
        <v>8</v>
      </c>
      <c r="AI331" s="13" t="s">
        <v>324</v>
      </c>
    </row>
    <row r="332" spans="1:35" ht="15" customHeight="1" x14ac:dyDescent="0.35">
      <c r="A332" s="13" t="s">
        <v>285</v>
      </c>
      <c r="B332" s="13" t="s">
        <v>259</v>
      </c>
      <c r="C332" s="13">
        <v>2024</v>
      </c>
      <c r="D332" s="13">
        <v>400</v>
      </c>
      <c r="E332" s="13" t="s">
        <v>301</v>
      </c>
      <c r="F332" s="13" t="s">
        <v>312</v>
      </c>
      <c r="G332" s="13" t="s">
        <v>874</v>
      </c>
      <c r="H332" s="13" t="s">
        <v>873</v>
      </c>
      <c r="I332" s="41">
        <v>45483</v>
      </c>
      <c r="J332" s="75" t="s">
        <v>456</v>
      </c>
      <c r="K332" s="78">
        <v>6</v>
      </c>
      <c r="L332" s="13">
        <v>100</v>
      </c>
      <c r="M332" s="13" t="s">
        <v>27</v>
      </c>
      <c r="N332" s="13" t="s">
        <v>26</v>
      </c>
      <c r="O332" s="13" t="s">
        <v>601</v>
      </c>
      <c r="P332" s="13" t="s">
        <v>613</v>
      </c>
      <c r="Q332" s="13" t="s">
        <v>632</v>
      </c>
      <c r="R332" s="13" t="s">
        <v>682</v>
      </c>
      <c r="T332" s="13">
        <v>68959</v>
      </c>
      <c r="U332" s="13" t="s">
        <v>323</v>
      </c>
      <c r="V332" s="13">
        <v>65</v>
      </c>
      <c r="AB332" s="13">
        <f t="shared" si="13"/>
        <v>65</v>
      </c>
      <c r="AC332" s="42">
        <v>16.666666666666668</v>
      </c>
      <c r="AD332" s="43">
        <f t="shared" si="14"/>
        <v>1083.3333333333335</v>
      </c>
      <c r="AE332" s="78">
        <v>1</v>
      </c>
      <c r="AF332" s="13" t="s">
        <v>267</v>
      </c>
      <c r="AG332" s="13">
        <v>10</v>
      </c>
      <c r="AI332" s="13" t="s">
        <v>323</v>
      </c>
    </row>
    <row r="333" spans="1:35" ht="15" customHeight="1" x14ac:dyDescent="0.35">
      <c r="A333" s="13" t="s">
        <v>285</v>
      </c>
      <c r="B333" s="13" t="s">
        <v>259</v>
      </c>
      <c r="C333" s="13">
        <v>2024</v>
      </c>
      <c r="D333" s="13">
        <v>400</v>
      </c>
      <c r="E333" s="13" t="s">
        <v>301</v>
      </c>
      <c r="F333" s="13" t="s">
        <v>312</v>
      </c>
      <c r="G333" s="13" t="s">
        <v>874</v>
      </c>
      <c r="H333" s="13" t="s">
        <v>873</v>
      </c>
      <c r="I333" s="41">
        <v>45483</v>
      </c>
      <c r="J333" s="75" t="s">
        <v>456</v>
      </c>
      <c r="K333" s="78">
        <v>6</v>
      </c>
      <c r="L333" s="13">
        <v>100</v>
      </c>
      <c r="M333" s="13" t="s">
        <v>27</v>
      </c>
      <c r="N333" s="13" t="s">
        <v>26</v>
      </c>
      <c r="O333" s="13" t="s">
        <v>601</v>
      </c>
      <c r="P333" s="13" t="s">
        <v>613</v>
      </c>
      <c r="Q333" s="13" t="s">
        <v>632</v>
      </c>
      <c r="R333" s="13" t="s">
        <v>682</v>
      </c>
      <c r="T333" s="13">
        <v>68856</v>
      </c>
      <c r="U333" s="13" t="s">
        <v>317</v>
      </c>
      <c r="V333" s="13">
        <v>1</v>
      </c>
      <c r="AB333" s="13">
        <f t="shared" si="13"/>
        <v>1</v>
      </c>
      <c r="AC333" s="42">
        <v>16.666666666666668</v>
      </c>
      <c r="AD333" s="43">
        <f t="shared" si="14"/>
        <v>16.666666666666668</v>
      </c>
      <c r="AE333" s="78">
        <v>1</v>
      </c>
      <c r="AF333" s="13" t="s">
        <v>267</v>
      </c>
      <c r="AG333" s="13">
        <v>6</v>
      </c>
      <c r="AI333" s="13" t="s">
        <v>317</v>
      </c>
    </row>
    <row r="334" spans="1:35" ht="15" customHeight="1" x14ac:dyDescent="0.35">
      <c r="A334" s="13" t="s">
        <v>285</v>
      </c>
      <c r="B334" s="13" t="s">
        <v>259</v>
      </c>
      <c r="C334" s="13">
        <v>2024</v>
      </c>
      <c r="D334" s="13">
        <v>400</v>
      </c>
      <c r="E334" s="13" t="s">
        <v>301</v>
      </c>
      <c r="F334" s="13" t="s">
        <v>312</v>
      </c>
      <c r="G334" s="13" t="s">
        <v>874</v>
      </c>
      <c r="H334" s="13" t="s">
        <v>873</v>
      </c>
      <c r="I334" s="41">
        <v>45483</v>
      </c>
      <c r="J334" s="75" t="s">
        <v>456</v>
      </c>
      <c r="K334" s="13">
        <v>6</v>
      </c>
      <c r="L334" s="13">
        <v>100</v>
      </c>
      <c r="M334" s="13" t="s">
        <v>110</v>
      </c>
      <c r="N334" s="13" t="s">
        <v>13</v>
      </c>
      <c r="O334" s="13" t="s">
        <v>602</v>
      </c>
      <c r="P334" s="13" t="s">
        <v>617</v>
      </c>
      <c r="Q334" s="13" t="s">
        <v>640</v>
      </c>
      <c r="T334" s="13">
        <v>553094</v>
      </c>
      <c r="U334" s="13" t="s">
        <v>330</v>
      </c>
      <c r="V334" s="13">
        <v>1</v>
      </c>
      <c r="AB334" s="13">
        <f t="shared" si="13"/>
        <v>1</v>
      </c>
      <c r="AC334" s="42">
        <v>16.666666666666668</v>
      </c>
      <c r="AD334" s="43">
        <f t="shared" si="14"/>
        <v>16.666666666666668</v>
      </c>
      <c r="AE334" s="78">
        <v>1</v>
      </c>
      <c r="AF334" s="13" t="s">
        <v>268</v>
      </c>
      <c r="AG334" s="13">
        <v>4</v>
      </c>
      <c r="AI334" s="13" t="s">
        <v>330</v>
      </c>
    </row>
    <row r="335" spans="1:35" ht="15" customHeight="1" x14ac:dyDescent="0.35">
      <c r="A335" s="13" t="s">
        <v>285</v>
      </c>
      <c r="B335" s="13" t="s">
        <v>259</v>
      </c>
      <c r="C335" s="13">
        <v>2024</v>
      </c>
      <c r="D335" s="13">
        <v>400</v>
      </c>
      <c r="E335" s="13" t="s">
        <v>301</v>
      </c>
      <c r="F335" s="13" t="s">
        <v>312</v>
      </c>
      <c r="G335" s="13" t="s">
        <v>874</v>
      </c>
      <c r="H335" s="13" t="s">
        <v>873</v>
      </c>
      <c r="I335" s="41">
        <v>45483</v>
      </c>
      <c r="J335" s="75" t="s">
        <v>456</v>
      </c>
      <c r="K335" s="13">
        <v>6</v>
      </c>
      <c r="L335" s="13">
        <v>100</v>
      </c>
      <c r="M335" s="13" t="s">
        <v>110</v>
      </c>
      <c r="N335" s="13" t="s">
        <v>13</v>
      </c>
      <c r="O335" s="13" t="s">
        <v>602</v>
      </c>
      <c r="P335" s="13" t="s">
        <v>616</v>
      </c>
      <c r="Q335" s="13" t="s">
        <v>650</v>
      </c>
      <c r="T335" s="13">
        <v>82771</v>
      </c>
      <c r="U335" s="13" t="s">
        <v>390</v>
      </c>
      <c r="V335" s="13">
        <v>7</v>
      </c>
      <c r="AB335" s="13">
        <f t="shared" si="13"/>
        <v>7</v>
      </c>
      <c r="AC335" s="42">
        <v>16.666666666666668</v>
      </c>
      <c r="AD335" s="43">
        <f t="shared" si="14"/>
        <v>116.66666666666667</v>
      </c>
      <c r="AE335" s="78">
        <v>1</v>
      </c>
      <c r="AF335" s="13" t="s">
        <v>266</v>
      </c>
      <c r="AG335" s="13">
        <v>4</v>
      </c>
      <c r="AI335" s="13" t="s">
        <v>390</v>
      </c>
    </row>
    <row r="336" spans="1:35" ht="15" customHeight="1" x14ac:dyDescent="0.35">
      <c r="A336" s="13" t="s">
        <v>285</v>
      </c>
      <c r="B336" s="13" t="s">
        <v>259</v>
      </c>
      <c r="C336" s="13">
        <v>2024</v>
      </c>
      <c r="D336" s="13">
        <v>400</v>
      </c>
      <c r="E336" s="13" t="s">
        <v>301</v>
      </c>
      <c r="F336" s="13" t="s">
        <v>312</v>
      </c>
      <c r="G336" s="13" t="s">
        <v>874</v>
      </c>
      <c r="H336" s="13" t="s">
        <v>873</v>
      </c>
      <c r="I336" s="41">
        <v>45483</v>
      </c>
      <c r="J336" s="75" t="s">
        <v>456</v>
      </c>
      <c r="K336" s="13">
        <v>6</v>
      </c>
      <c r="L336" s="13">
        <v>100</v>
      </c>
      <c r="M336" s="13" t="s">
        <v>110</v>
      </c>
      <c r="N336" s="13" t="s">
        <v>13</v>
      </c>
      <c r="O336" s="13" t="s">
        <v>602</v>
      </c>
      <c r="P336" s="13" t="s">
        <v>616</v>
      </c>
      <c r="Q336" s="13" t="s">
        <v>637</v>
      </c>
      <c r="T336" s="13">
        <v>83330</v>
      </c>
      <c r="U336" s="13" t="s">
        <v>376</v>
      </c>
      <c r="V336" s="13">
        <v>2</v>
      </c>
      <c r="AB336" s="13">
        <f t="shared" si="13"/>
        <v>2</v>
      </c>
      <c r="AC336" s="42">
        <v>16.666666666666668</v>
      </c>
      <c r="AD336" s="43">
        <f t="shared" si="14"/>
        <v>33.333333333333336</v>
      </c>
      <c r="AE336" s="78">
        <v>1</v>
      </c>
      <c r="AF336" s="13" t="s">
        <v>266</v>
      </c>
      <c r="AG336" s="13">
        <v>4</v>
      </c>
      <c r="AI336" s="13" t="s">
        <v>376</v>
      </c>
    </row>
    <row r="337" spans="1:36" ht="15" customHeight="1" x14ac:dyDescent="0.35">
      <c r="A337" s="13" t="s">
        <v>285</v>
      </c>
      <c r="B337" s="13" t="s">
        <v>259</v>
      </c>
      <c r="C337" s="13">
        <v>2024</v>
      </c>
      <c r="D337" s="13">
        <v>400</v>
      </c>
      <c r="E337" s="13" t="s">
        <v>301</v>
      </c>
      <c r="F337" s="13" t="s">
        <v>312</v>
      </c>
      <c r="G337" s="13" t="s">
        <v>874</v>
      </c>
      <c r="H337" s="13" t="s">
        <v>873</v>
      </c>
      <c r="I337" s="41">
        <v>45483</v>
      </c>
      <c r="J337" s="75" t="s">
        <v>456</v>
      </c>
      <c r="K337" s="13">
        <v>6</v>
      </c>
      <c r="L337" s="13">
        <v>100</v>
      </c>
      <c r="M337" s="13" t="s">
        <v>16</v>
      </c>
      <c r="N337" s="13" t="s">
        <v>13</v>
      </c>
      <c r="O337" s="13" t="s">
        <v>603</v>
      </c>
      <c r="P337" s="13" t="s">
        <v>619</v>
      </c>
      <c r="Q337" s="13" t="s">
        <v>643</v>
      </c>
      <c r="R337" s="13" t="s">
        <v>700</v>
      </c>
      <c r="S337" s="13" t="s">
        <v>710</v>
      </c>
      <c r="T337" s="13">
        <v>129229</v>
      </c>
      <c r="U337" s="7" t="s">
        <v>838</v>
      </c>
      <c r="X337" s="13">
        <v>2</v>
      </c>
      <c r="AB337" s="13">
        <f t="shared" si="13"/>
        <v>2</v>
      </c>
      <c r="AC337" s="42">
        <v>16.666666666666668</v>
      </c>
      <c r="AD337" s="43">
        <f t="shared" si="14"/>
        <v>33.333333333333336</v>
      </c>
      <c r="AF337" s="13" t="s">
        <v>267</v>
      </c>
      <c r="AG337" s="13">
        <v>6</v>
      </c>
      <c r="AI337" s="13" t="s">
        <v>587</v>
      </c>
      <c r="AJ337" s="7" t="s">
        <v>838</v>
      </c>
    </row>
    <row r="338" spans="1:36" ht="15" customHeight="1" x14ac:dyDescent="0.35">
      <c r="A338" s="13" t="s">
        <v>285</v>
      </c>
      <c r="B338" s="13" t="s">
        <v>259</v>
      </c>
      <c r="C338" s="13">
        <v>2024</v>
      </c>
      <c r="D338" s="13">
        <v>400</v>
      </c>
      <c r="E338" s="13" t="s">
        <v>301</v>
      </c>
      <c r="F338" s="13" t="s">
        <v>312</v>
      </c>
      <c r="G338" s="13" t="s">
        <v>874</v>
      </c>
      <c r="H338" s="13" t="s">
        <v>873</v>
      </c>
      <c r="I338" s="41">
        <v>45483</v>
      </c>
      <c r="J338" s="75" t="s">
        <v>456</v>
      </c>
      <c r="K338" s="13">
        <v>6</v>
      </c>
      <c r="L338" s="13">
        <v>100</v>
      </c>
      <c r="M338" s="13" t="s">
        <v>16</v>
      </c>
      <c r="N338" s="13" t="s">
        <v>13</v>
      </c>
      <c r="O338" s="13" t="s">
        <v>603</v>
      </c>
      <c r="P338" s="13" t="s">
        <v>619</v>
      </c>
      <c r="Q338" s="13" t="s">
        <v>643</v>
      </c>
      <c r="R338" s="13" t="s">
        <v>700</v>
      </c>
      <c r="S338" s="13" t="s">
        <v>710</v>
      </c>
      <c r="T338" s="13">
        <v>129254</v>
      </c>
      <c r="U338" s="13" t="s">
        <v>438</v>
      </c>
      <c r="X338" s="13">
        <v>4</v>
      </c>
      <c r="AB338" s="13">
        <f t="shared" si="13"/>
        <v>4</v>
      </c>
      <c r="AC338" s="42">
        <v>16.666666666666668</v>
      </c>
      <c r="AD338" s="43">
        <f t="shared" si="14"/>
        <v>66.666666666666671</v>
      </c>
      <c r="AE338" s="78">
        <v>1</v>
      </c>
      <c r="AF338" s="13" t="s">
        <v>267</v>
      </c>
      <c r="AG338" s="13">
        <v>10</v>
      </c>
      <c r="AI338" s="13" t="s">
        <v>438</v>
      </c>
    </row>
    <row r="339" spans="1:36" ht="15" customHeight="1" x14ac:dyDescent="0.35">
      <c r="A339" s="13" t="s">
        <v>285</v>
      </c>
      <c r="B339" s="13" t="s">
        <v>259</v>
      </c>
      <c r="C339" s="13">
        <v>2024</v>
      </c>
      <c r="D339" s="13">
        <v>400</v>
      </c>
      <c r="E339" s="13" t="s">
        <v>301</v>
      </c>
      <c r="F339" s="13" t="s">
        <v>312</v>
      </c>
      <c r="G339" s="13" t="s">
        <v>874</v>
      </c>
      <c r="H339" s="13" t="s">
        <v>873</v>
      </c>
      <c r="I339" s="41">
        <v>45483</v>
      </c>
      <c r="J339" s="75" t="s">
        <v>456</v>
      </c>
      <c r="K339" s="13">
        <v>6</v>
      </c>
      <c r="L339" s="13">
        <v>100</v>
      </c>
      <c r="M339" s="13" t="s">
        <v>16</v>
      </c>
      <c r="N339" s="13" t="s">
        <v>13</v>
      </c>
      <c r="O339" s="13" t="s">
        <v>603</v>
      </c>
      <c r="P339" s="13" t="s">
        <v>619</v>
      </c>
      <c r="Q339" s="13" t="s">
        <v>643</v>
      </c>
      <c r="R339" s="13" t="s">
        <v>700</v>
      </c>
      <c r="S339" s="13" t="s">
        <v>710</v>
      </c>
      <c r="T339" s="13">
        <v>129350</v>
      </c>
      <c r="U339" s="13" t="s">
        <v>442</v>
      </c>
      <c r="X339" s="13">
        <v>5</v>
      </c>
      <c r="AB339" s="13">
        <f t="shared" si="13"/>
        <v>5</v>
      </c>
      <c r="AC339" s="42">
        <v>16.666666666666668</v>
      </c>
      <c r="AD339" s="43">
        <f t="shared" si="14"/>
        <v>83.333333333333343</v>
      </c>
      <c r="AE339" s="78">
        <v>1</v>
      </c>
      <c r="AF339" s="13" t="s">
        <v>267</v>
      </c>
      <c r="AG339" s="13">
        <v>9</v>
      </c>
      <c r="AI339" s="13" t="s">
        <v>442</v>
      </c>
    </row>
    <row r="340" spans="1:36" ht="15" customHeight="1" x14ac:dyDescent="0.35">
      <c r="A340" s="13" t="s">
        <v>285</v>
      </c>
      <c r="B340" s="13" t="s">
        <v>259</v>
      </c>
      <c r="C340" s="13">
        <v>2024</v>
      </c>
      <c r="D340" s="13">
        <v>400</v>
      </c>
      <c r="E340" s="13" t="s">
        <v>301</v>
      </c>
      <c r="F340" s="13" t="s">
        <v>312</v>
      </c>
      <c r="G340" s="13" t="s">
        <v>874</v>
      </c>
      <c r="H340" s="13" t="s">
        <v>873</v>
      </c>
      <c r="I340" s="41">
        <v>45483</v>
      </c>
      <c r="J340" s="75" t="s">
        <v>456</v>
      </c>
      <c r="K340" s="13">
        <v>6</v>
      </c>
      <c r="L340" s="13">
        <v>100</v>
      </c>
      <c r="M340" s="13" t="s">
        <v>16</v>
      </c>
      <c r="N340" s="13" t="s">
        <v>13</v>
      </c>
      <c r="O340" s="13" t="s">
        <v>603</v>
      </c>
      <c r="P340" s="13" t="s">
        <v>619</v>
      </c>
      <c r="Q340" s="13" t="s">
        <v>643</v>
      </c>
      <c r="R340" s="13" t="s">
        <v>700</v>
      </c>
      <c r="S340" s="13" t="s">
        <v>710</v>
      </c>
      <c r="T340" s="13">
        <v>129428</v>
      </c>
      <c r="U340" s="13" t="s">
        <v>445</v>
      </c>
      <c r="X340" s="13">
        <v>6</v>
      </c>
      <c r="AB340" s="13">
        <f t="shared" si="13"/>
        <v>6</v>
      </c>
      <c r="AC340" s="42">
        <v>16.666666666666668</v>
      </c>
      <c r="AD340" s="43">
        <f t="shared" si="14"/>
        <v>100</v>
      </c>
      <c r="AE340" s="78">
        <v>1</v>
      </c>
      <c r="AF340" s="13" t="s">
        <v>267</v>
      </c>
      <c r="AG340" s="13">
        <v>8</v>
      </c>
      <c r="AI340" s="13" t="s">
        <v>445</v>
      </c>
    </row>
    <row r="341" spans="1:36" ht="15" customHeight="1" x14ac:dyDescent="0.35">
      <c r="A341" s="13" t="s">
        <v>285</v>
      </c>
      <c r="B341" s="13" t="s">
        <v>259</v>
      </c>
      <c r="C341" s="13">
        <v>2024</v>
      </c>
      <c r="D341" s="13">
        <v>400</v>
      </c>
      <c r="E341" s="13" t="s">
        <v>301</v>
      </c>
      <c r="F341" s="13" t="s">
        <v>312</v>
      </c>
      <c r="G341" s="13" t="s">
        <v>874</v>
      </c>
      <c r="H341" s="13" t="s">
        <v>873</v>
      </c>
      <c r="I341" s="41">
        <v>45483</v>
      </c>
      <c r="J341" s="75" t="s">
        <v>456</v>
      </c>
      <c r="K341" s="13">
        <v>6</v>
      </c>
      <c r="L341" s="13">
        <v>100</v>
      </c>
      <c r="M341" s="13" t="s">
        <v>16</v>
      </c>
      <c r="N341" s="13" t="s">
        <v>13</v>
      </c>
      <c r="O341" s="13" t="s">
        <v>603</v>
      </c>
      <c r="P341" s="13" t="s">
        <v>619</v>
      </c>
      <c r="Q341" s="13" t="s">
        <v>643</v>
      </c>
      <c r="R341" s="13" t="s">
        <v>700</v>
      </c>
      <c r="S341" s="13" t="s">
        <v>708</v>
      </c>
      <c r="T341" s="13" t="s">
        <v>711</v>
      </c>
      <c r="U341" s="13" t="s">
        <v>441</v>
      </c>
      <c r="X341" s="13">
        <v>24</v>
      </c>
      <c r="AB341" s="13">
        <f t="shared" si="13"/>
        <v>24</v>
      </c>
      <c r="AC341" s="42">
        <v>16.666666666666668</v>
      </c>
      <c r="AD341" s="43">
        <f t="shared" si="14"/>
        <v>400</v>
      </c>
      <c r="AE341" s="78">
        <v>1</v>
      </c>
      <c r="AF341" s="13" t="s">
        <v>267</v>
      </c>
      <c r="AG341" s="75" t="s">
        <v>729</v>
      </c>
      <c r="AH341" s="13" t="s">
        <v>754</v>
      </c>
      <c r="AI341" s="13" t="s">
        <v>441</v>
      </c>
      <c r="AJ341" s="13" t="s">
        <v>728</v>
      </c>
    </row>
    <row r="342" spans="1:36" ht="15" customHeight="1" x14ac:dyDescent="0.35">
      <c r="A342" s="13" t="s">
        <v>285</v>
      </c>
      <c r="B342" s="13" t="s">
        <v>259</v>
      </c>
      <c r="C342" s="13">
        <v>2024</v>
      </c>
      <c r="D342" s="13">
        <v>400</v>
      </c>
      <c r="E342" s="13" t="s">
        <v>301</v>
      </c>
      <c r="F342" s="13" t="s">
        <v>312</v>
      </c>
      <c r="G342" s="13" t="s">
        <v>874</v>
      </c>
      <c r="H342" s="13" t="s">
        <v>873</v>
      </c>
      <c r="I342" s="41">
        <v>45483</v>
      </c>
      <c r="J342" s="75" t="s">
        <v>456</v>
      </c>
      <c r="K342" s="13">
        <v>6</v>
      </c>
      <c r="L342" s="13">
        <v>100</v>
      </c>
      <c r="M342" s="13" t="s">
        <v>16</v>
      </c>
      <c r="N342" s="13" t="s">
        <v>13</v>
      </c>
      <c r="O342" s="13" t="s">
        <v>603</v>
      </c>
      <c r="P342" s="13" t="s">
        <v>619</v>
      </c>
      <c r="Q342" s="13" t="s">
        <v>643</v>
      </c>
      <c r="R342" s="13" t="s">
        <v>700</v>
      </c>
      <c r="S342" s="13" t="s">
        <v>708</v>
      </c>
      <c r="T342" s="13">
        <v>129935</v>
      </c>
      <c r="U342" s="13" t="s">
        <v>336</v>
      </c>
      <c r="X342" s="13">
        <v>27</v>
      </c>
      <c r="AB342" s="13">
        <f t="shared" si="13"/>
        <v>27</v>
      </c>
      <c r="AC342" s="42">
        <v>16.666666666666668</v>
      </c>
      <c r="AD342" s="43">
        <f t="shared" si="14"/>
        <v>450.00000000000006</v>
      </c>
      <c r="AE342" s="78">
        <v>1</v>
      </c>
      <c r="AF342" s="13" t="s">
        <v>267</v>
      </c>
      <c r="AG342" s="13">
        <v>6</v>
      </c>
      <c r="AI342" s="13" t="s">
        <v>336</v>
      </c>
    </row>
    <row r="343" spans="1:36" ht="15" customHeight="1" x14ac:dyDescent="0.35">
      <c r="A343" s="13" t="s">
        <v>285</v>
      </c>
      <c r="B343" s="13" t="s">
        <v>259</v>
      </c>
      <c r="C343" s="13">
        <v>2024</v>
      </c>
      <c r="D343" s="13">
        <v>400</v>
      </c>
      <c r="E343" s="13" t="s">
        <v>301</v>
      </c>
      <c r="F343" s="13" t="s">
        <v>312</v>
      </c>
      <c r="G343" s="13" t="s">
        <v>874</v>
      </c>
      <c r="H343" s="13" t="s">
        <v>873</v>
      </c>
      <c r="I343" s="41">
        <v>45483</v>
      </c>
      <c r="J343" s="75" t="s">
        <v>456</v>
      </c>
      <c r="K343" s="13">
        <v>6</v>
      </c>
      <c r="L343" s="13">
        <v>100</v>
      </c>
      <c r="M343" s="13" t="s">
        <v>16</v>
      </c>
      <c r="N343" s="13" t="s">
        <v>13</v>
      </c>
      <c r="O343" s="13" t="s">
        <v>603</v>
      </c>
      <c r="P343" s="13" t="s">
        <v>619</v>
      </c>
      <c r="Q343" s="13" t="s">
        <v>643</v>
      </c>
      <c r="R343" s="13" t="s">
        <v>701</v>
      </c>
      <c r="T343" s="13">
        <v>128563</v>
      </c>
      <c r="U343" s="13" t="s">
        <v>439</v>
      </c>
      <c r="X343" s="13">
        <v>8</v>
      </c>
      <c r="AB343" s="13">
        <f t="shared" si="13"/>
        <v>8</v>
      </c>
      <c r="AC343" s="42">
        <v>16.666666666666668</v>
      </c>
      <c r="AD343" s="43">
        <f t="shared" si="14"/>
        <v>133.33333333333334</v>
      </c>
      <c r="AE343" s="78">
        <v>1</v>
      </c>
      <c r="AF343" s="13" t="s">
        <v>267</v>
      </c>
      <c r="AG343" s="13">
        <v>7</v>
      </c>
      <c r="AI343" s="13" t="s">
        <v>439</v>
      </c>
    </row>
    <row r="344" spans="1:36" ht="15" customHeight="1" x14ac:dyDescent="0.35">
      <c r="A344" s="13" t="s">
        <v>285</v>
      </c>
      <c r="B344" s="13" t="s">
        <v>259</v>
      </c>
      <c r="C344" s="13">
        <v>2024</v>
      </c>
      <c r="D344" s="13">
        <v>400</v>
      </c>
      <c r="E344" s="13" t="s">
        <v>301</v>
      </c>
      <c r="F344" s="13" t="s">
        <v>312</v>
      </c>
      <c r="G344" s="13" t="s">
        <v>874</v>
      </c>
      <c r="H344" s="13" t="s">
        <v>873</v>
      </c>
      <c r="I344" s="41">
        <v>45483</v>
      </c>
      <c r="J344" s="75" t="s">
        <v>456</v>
      </c>
      <c r="K344" s="13">
        <v>6</v>
      </c>
      <c r="L344" s="13">
        <v>100</v>
      </c>
      <c r="M344" s="13" t="s">
        <v>16</v>
      </c>
      <c r="N344" s="13" t="s">
        <v>13</v>
      </c>
      <c r="O344" s="13" t="s">
        <v>603</v>
      </c>
      <c r="P344" s="13" t="s">
        <v>619</v>
      </c>
      <c r="Q344" s="13" t="s">
        <v>643</v>
      </c>
      <c r="R344" s="13" t="s">
        <v>701</v>
      </c>
      <c r="T344" s="13" t="s">
        <v>711</v>
      </c>
      <c r="U344" s="13" t="s">
        <v>447</v>
      </c>
      <c r="X344" s="13">
        <v>7</v>
      </c>
      <c r="AB344" s="13">
        <f t="shared" si="13"/>
        <v>7</v>
      </c>
      <c r="AC344" s="42">
        <v>16.666666666666668</v>
      </c>
      <c r="AD344" s="43">
        <f t="shared" si="14"/>
        <v>116.66666666666667</v>
      </c>
      <c r="AE344" s="78">
        <v>1</v>
      </c>
      <c r="AF344" s="13" t="s">
        <v>267</v>
      </c>
      <c r="AG344" s="13">
        <v>6</v>
      </c>
      <c r="AI344" s="13" t="s">
        <v>447</v>
      </c>
      <c r="AJ344" s="13" t="s">
        <v>728</v>
      </c>
    </row>
    <row r="345" spans="1:36" ht="15" customHeight="1" x14ac:dyDescent="0.35">
      <c r="A345" s="13" t="s">
        <v>285</v>
      </c>
      <c r="B345" s="13" t="s">
        <v>259</v>
      </c>
      <c r="C345" s="13">
        <v>2024</v>
      </c>
      <c r="D345" s="13">
        <v>400</v>
      </c>
      <c r="E345" s="13" t="s">
        <v>301</v>
      </c>
      <c r="F345" s="13" t="s">
        <v>312</v>
      </c>
      <c r="G345" s="13" t="s">
        <v>874</v>
      </c>
      <c r="H345" s="13" t="s">
        <v>873</v>
      </c>
      <c r="I345" s="41">
        <v>45483</v>
      </c>
      <c r="J345" s="75" t="s">
        <v>456</v>
      </c>
      <c r="K345" s="13">
        <v>6</v>
      </c>
      <c r="L345" s="13">
        <v>100</v>
      </c>
      <c r="M345" s="13" t="s">
        <v>16</v>
      </c>
      <c r="N345" s="13" t="s">
        <v>13</v>
      </c>
      <c r="O345" s="13" t="s">
        <v>603</v>
      </c>
      <c r="P345" s="13" t="s">
        <v>619</v>
      </c>
      <c r="Q345" s="13" t="s">
        <v>643</v>
      </c>
      <c r="R345" s="13" t="s">
        <v>701</v>
      </c>
      <c r="T345" s="13">
        <v>128457</v>
      </c>
      <c r="U345" s="13" t="s">
        <v>341</v>
      </c>
      <c r="X345" s="13">
        <v>12</v>
      </c>
      <c r="AB345" s="13">
        <f t="shared" si="13"/>
        <v>12</v>
      </c>
      <c r="AC345" s="42">
        <v>16.666666666666668</v>
      </c>
      <c r="AD345" s="43">
        <f t="shared" si="14"/>
        <v>200</v>
      </c>
      <c r="AF345" s="13" t="s">
        <v>267</v>
      </c>
      <c r="AG345" s="13">
        <v>6</v>
      </c>
      <c r="AI345" s="13" t="s">
        <v>341</v>
      </c>
    </row>
    <row r="346" spans="1:36" ht="15" customHeight="1" x14ac:dyDescent="0.35">
      <c r="A346" s="13" t="s">
        <v>285</v>
      </c>
      <c r="B346" s="13" t="s">
        <v>259</v>
      </c>
      <c r="C346" s="13">
        <v>2024</v>
      </c>
      <c r="D346" s="13">
        <v>400</v>
      </c>
      <c r="E346" s="13" t="s">
        <v>301</v>
      </c>
      <c r="F346" s="13" t="s">
        <v>312</v>
      </c>
      <c r="G346" s="13" t="s">
        <v>874</v>
      </c>
      <c r="H346" s="13" t="s">
        <v>873</v>
      </c>
      <c r="I346" s="41">
        <v>45483</v>
      </c>
      <c r="J346" s="75" t="s">
        <v>456</v>
      </c>
      <c r="K346" s="13">
        <v>6</v>
      </c>
      <c r="L346" s="13">
        <v>100</v>
      </c>
      <c r="M346" s="13" t="s">
        <v>16</v>
      </c>
      <c r="N346" s="13" t="s">
        <v>13</v>
      </c>
      <c r="O346" s="13" t="s">
        <v>603</v>
      </c>
      <c r="P346" s="13" t="s">
        <v>619</v>
      </c>
      <c r="Q346" s="13" t="s">
        <v>643</v>
      </c>
      <c r="R346" s="13" t="s">
        <v>701</v>
      </c>
      <c r="T346" s="13">
        <v>129018</v>
      </c>
      <c r="U346" s="13" t="s">
        <v>337</v>
      </c>
      <c r="X346" s="13">
        <v>12</v>
      </c>
      <c r="AB346" s="13">
        <f t="shared" si="13"/>
        <v>12</v>
      </c>
      <c r="AC346" s="42">
        <v>16.666666666666668</v>
      </c>
      <c r="AD346" s="43">
        <f t="shared" si="14"/>
        <v>200</v>
      </c>
      <c r="AE346" s="78">
        <v>1</v>
      </c>
      <c r="AF346" s="13" t="s">
        <v>267</v>
      </c>
      <c r="AG346" s="13">
        <v>8</v>
      </c>
      <c r="AI346" s="13" t="s">
        <v>337</v>
      </c>
    </row>
    <row r="347" spans="1:36" ht="15" customHeight="1" x14ac:dyDescent="0.35">
      <c r="A347" s="13" t="s">
        <v>285</v>
      </c>
      <c r="B347" s="13" t="s">
        <v>259</v>
      </c>
      <c r="C347" s="13">
        <v>2024</v>
      </c>
      <c r="D347" s="13">
        <v>400</v>
      </c>
      <c r="E347" s="13" t="s">
        <v>301</v>
      </c>
      <c r="F347" s="13" t="s">
        <v>312</v>
      </c>
      <c r="G347" s="13" t="s">
        <v>874</v>
      </c>
      <c r="H347" s="13" t="s">
        <v>873</v>
      </c>
      <c r="I347" s="41">
        <v>45483</v>
      </c>
      <c r="J347" s="75" t="s">
        <v>456</v>
      </c>
      <c r="K347" s="13">
        <v>6</v>
      </c>
      <c r="L347" s="13">
        <v>100</v>
      </c>
      <c r="M347" s="13" t="s">
        <v>16</v>
      </c>
      <c r="N347" s="13" t="s">
        <v>13</v>
      </c>
      <c r="O347" s="13" t="s">
        <v>603</v>
      </c>
      <c r="P347" s="13" t="s">
        <v>619</v>
      </c>
      <c r="Q347" s="13" t="s">
        <v>643</v>
      </c>
      <c r="R347" s="13" t="s">
        <v>596</v>
      </c>
      <c r="S347" s="13" t="s">
        <v>595</v>
      </c>
      <c r="T347" s="13">
        <v>127962</v>
      </c>
      <c r="U347" s="13" t="s">
        <v>449</v>
      </c>
      <c r="X347" s="13">
        <v>1</v>
      </c>
      <c r="AB347" s="13">
        <f t="shared" si="13"/>
        <v>1</v>
      </c>
      <c r="AC347" s="42">
        <v>16.666666666666668</v>
      </c>
      <c r="AD347" s="43">
        <f t="shared" si="14"/>
        <v>16.666666666666668</v>
      </c>
      <c r="AE347" s="78">
        <v>1</v>
      </c>
      <c r="AF347" s="13" t="s">
        <v>267</v>
      </c>
      <c r="AG347" s="13">
        <v>1</v>
      </c>
      <c r="AI347" s="13" t="s">
        <v>449</v>
      </c>
    </row>
    <row r="348" spans="1:36" ht="15" customHeight="1" x14ac:dyDescent="0.35">
      <c r="A348" s="13" t="s">
        <v>285</v>
      </c>
      <c r="B348" s="13" t="s">
        <v>259</v>
      </c>
      <c r="C348" s="13">
        <v>2024</v>
      </c>
      <c r="D348" s="13">
        <v>400</v>
      </c>
      <c r="E348" s="13" t="s">
        <v>301</v>
      </c>
      <c r="F348" s="13" t="s">
        <v>312</v>
      </c>
      <c r="G348" s="13" t="s">
        <v>874</v>
      </c>
      <c r="H348" s="13" t="s">
        <v>873</v>
      </c>
      <c r="I348" s="41">
        <v>45483</v>
      </c>
      <c r="J348" s="75" t="s">
        <v>456</v>
      </c>
      <c r="K348" s="13">
        <v>6</v>
      </c>
      <c r="L348" s="13">
        <v>100</v>
      </c>
      <c r="M348" s="13" t="s">
        <v>16</v>
      </c>
      <c r="N348" s="13" t="s">
        <v>13</v>
      </c>
      <c r="O348" s="13" t="s">
        <v>603</v>
      </c>
      <c r="P348" s="13" t="s">
        <v>619</v>
      </c>
      <c r="Q348" s="13" t="s">
        <v>643</v>
      </c>
      <c r="R348" s="13" t="s">
        <v>699</v>
      </c>
      <c r="S348" s="13" t="s">
        <v>707</v>
      </c>
      <c r="T348" s="13">
        <v>128079</v>
      </c>
      <c r="U348" s="13" t="s">
        <v>335</v>
      </c>
      <c r="X348" s="13">
        <v>5</v>
      </c>
      <c r="AB348" s="13">
        <f t="shared" si="13"/>
        <v>5</v>
      </c>
      <c r="AC348" s="42">
        <v>16.666666666666668</v>
      </c>
      <c r="AD348" s="43">
        <f t="shared" si="14"/>
        <v>83.333333333333343</v>
      </c>
      <c r="AE348" s="78">
        <v>1</v>
      </c>
      <c r="AF348" s="13" t="s">
        <v>266</v>
      </c>
      <c r="AG348" s="13">
        <v>8</v>
      </c>
      <c r="AI348" s="13" t="s">
        <v>335</v>
      </c>
    </row>
    <row r="349" spans="1:36" ht="15" customHeight="1" x14ac:dyDescent="0.35">
      <c r="A349" s="13" t="s">
        <v>285</v>
      </c>
      <c r="B349" s="13" t="s">
        <v>259</v>
      </c>
      <c r="C349" s="13">
        <v>2024</v>
      </c>
      <c r="D349" s="13">
        <v>400</v>
      </c>
      <c r="E349" s="13" t="s">
        <v>301</v>
      </c>
      <c r="F349" s="13" t="s">
        <v>312</v>
      </c>
      <c r="G349" s="13" t="s">
        <v>874</v>
      </c>
      <c r="H349" s="13" t="s">
        <v>873</v>
      </c>
      <c r="I349" s="41">
        <v>45483</v>
      </c>
      <c r="J349" s="75" t="s">
        <v>456</v>
      </c>
      <c r="K349" s="13">
        <v>6</v>
      </c>
      <c r="L349" s="13">
        <v>100</v>
      </c>
      <c r="M349" s="13" t="s">
        <v>16</v>
      </c>
      <c r="N349" s="13" t="s">
        <v>13</v>
      </c>
      <c r="O349" s="13" t="s">
        <v>603</v>
      </c>
      <c r="P349" s="13" t="s">
        <v>619</v>
      </c>
      <c r="Q349" s="13" t="s">
        <v>643</v>
      </c>
      <c r="R349" s="13" t="s">
        <v>699</v>
      </c>
      <c r="T349" s="13">
        <v>127994</v>
      </c>
      <c r="U349" s="13" t="s">
        <v>450</v>
      </c>
      <c r="X349" s="13">
        <v>1</v>
      </c>
      <c r="AB349" s="13">
        <f t="shared" si="13"/>
        <v>1</v>
      </c>
      <c r="AC349" s="42">
        <v>16.666666666666668</v>
      </c>
      <c r="AD349" s="43">
        <f t="shared" si="14"/>
        <v>16.666666666666668</v>
      </c>
      <c r="AF349" s="13" t="s">
        <v>266</v>
      </c>
      <c r="AG349" s="13">
        <v>7</v>
      </c>
      <c r="AH349" s="13" t="s">
        <v>742</v>
      </c>
      <c r="AI349" s="13" t="s">
        <v>450</v>
      </c>
    </row>
    <row r="350" spans="1:36" ht="15" customHeight="1" x14ac:dyDescent="0.35">
      <c r="A350" s="13" t="s">
        <v>285</v>
      </c>
      <c r="B350" s="13" t="s">
        <v>259</v>
      </c>
      <c r="C350" s="13">
        <v>2024</v>
      </c>
      <c r="D350" s="13">
        <v>400</v>
      </c>
      <c r="E350" s="13" t="s">
        <v>301</v>
      </c>
      <c r="F350" s="13" t="s">
        <v>312</v>
      </c>
      <c r="G350" s="13" t="s">
        <v>874</v>
      </c>
      <c r="H350" s="13" t="s">
        <v>873</v>
      </c>
      <c r="I350" s="41">
        <v>45483</v>
      </c>
      <c r="J350" s="75" t="s">
        <v>456</v>
      </c>
      <c r="K350" s="13">
        <v>6</v>
      </c>
      <c r="L350" s="13">
        <v>100</v>
      </c>
      <c r="M350" s="13" t="s">
        <v>19</v>
      </c>
      <c r="N350" s="13" t="s">
        <v>13</v>
      </c>
      <c r="O350" s="13" t="s">
        <v>603</v>
      </c>
      <c r="P350" s="13" t="s">
        <v>621</v>
      </c>
      <c r="Q350" s="13" t="s">
        <v>646</v>
      </c>
      <c r="R350" s="13" t="s">
        <v>691</v>
      </c>
      <c r="S350" s="13" t="s">
        <v>705</v>
      </c>
      <c r="T350" s="13">
        <v>112118</v>
      </c>
      <c r="U350" s="13" t="s">
        <v>429</v>
      </c>
      <c r="X350" s="13">
        <v>1</v>
      </c>
      <c r="AB350" s="13">
        <f t="shared" si="13"/>
        <v>1</v>
      </c>
      <c r="AC350" s="42">
        <v>16.666666666666668</v>
      </c>
      <c r="AD350" s="43">
        <f t="shared" si="14"/>
        <v>16.666666666666668</v>
      </c>
      <c r="AE350" s="78">
        <v>1</v>
      </c>
      <c r="AF350" s="13" t="s">
        <v>266</v>
      </c>
      <c r="AG350" s="13">
        <v>5</v>
      </c>
      <c r="AI350" s="13" t="s">
        <v>429</v>
      </c>
    </row>
    <row r="351" spans="1:36" ht="15" customHeight="1" x14ac:dyDescent="0.35">
      <c r="A351" s="13" t="s">
        <v>285</v>
      </c>
      <c r="B351" s="13" t="s">
        <v>259</v>
      </c>
      <c r="C351" s="13">
        <v>2024</v>
      </c>
      <c r="D351" s="13">
        <v>400</v>
      </c>
      <c r="E351" s="13" t="s">
        <v>301</v>
      </c>
      <c r="F351" s="13" t="s">
        <v>312</v>
      </c>
      <c r="G351" s="13" t="s">
        <v>874</v>
      </c>
      <c r="H351" s="13" t="s">
        <v>873</v>
      </c>
      <c r="I351" s="41">
        <v>45483</v>
      </c>
      <c r="J351" s="75" t="s">
        <v>456</v>
      </c>
      <c r="K351" s="13">
        <v>6</v>
      </c>
      <c r="L351" s="13">
        <v>100</v>
      </c>
      <c r="M351" s="13" t="s">
        <v>16</v>
      </c>
      <c r="N351" s="13" t="s">
        <v>13</v>
      </c>
      <c r="O351" s="13" t="s">
        <v>603</v>
      </c>
      <c r="P351" s="13" t="s">
        <v>619</v>
      </c>
      <c r="Q351" s="13" t="s">
        <v>642</v>
      </c>
      <c r="R351" s="13" t="s">
        <v>689</v>
      </c>
      <c r="T351" s="13">
        <v>127338</v>
      </c>
      <c r="U351" s="13" t="s">
        <v>381</v>
      </c>
      <c r="X351" s="13">
        <v>2</v>
      </c>
      <c r="AB351" s="13">
        <f t="shared" si="13"/>
        <v>2</v>
      </c>
      <c r="AC351" s="42">
        <v>16.666666666666668</v>
      </c>
      <c r="AD351" s="43">
        <f t="shared" si="14"/>
        <v>33.333333333333336</v>
      </c>
      <c r="AE351" s="78">
        <v>1</v>
      </c>
      <c r="AF351" s="13" t="s">
        <v>266</v>
      </c>
      <c r="AG351" s="13">
        <v>6</v>
      </c>
      <c r="AI351" s="13" t="s">
        <v>381</v>
      </c>
    </row>
    <row r="352" spans="1:36" ht="15" customHeight="1" x14ac:dyDescent="0.35">
      <c r="A352" s="13" t="s">
        <v>285</v>
      </c>
      <c r="B352" s="13" t="s">
        <v>259</v>
      </c>
      <c r="C352" s="13">
        <v>2024</v>
      </c>
      <c r="D352" s="13">
        <v>400</v>
      </c>
      <c r="E352" s="13" t="s">
        <v>301</v>
      </c>
      <c r="F352" s="13" t="s">
        <v>312</v>
      </c>
      <c r="G352" s="13" t="s">
        <v>874</v>
      </c>
      <c r="H352" s="13" t="s">
        <v>873</v>
      </c>
      <c r="I352" s="41">
        <v>45483</v>
      </c>
      <c r="J352" s="75" t="s">
        <v>456</v>
      </c>
      <c r="K352" s="13">
        <v>6</v>
      </c>
      <c r="L352" s="13">
        <v>100</v>
      </c>
      <c r="M352" s="13" t="s">
        <v>16</v>
      </c>
      <c r="N352" s="13" t="s">
        <v>13</v>
      </c>
      <c r="O352" s="13" t="s">
        <v>603</v>
      </c>
      <c r="P352" s="13" t="s">
        <v>619</v>
      </c>
      <c r="Q352" s="13" t="s">
        <v>641</v>
      </c>
      <c r="T352" s="13">
        <v>125886</v>
      </c>
      <c r="U352" s="13" t="s">
        <v>412</v>
      </c>
      <c r="X352" s="13">
        <v>1</v>
      </c>
      <c r="AB352" s="13">
        <f t="shared" si="13"/>
        <v>1</v>
      </c>
      <c r="AC352" s="42">
        <v>16.666666666666668</v>
      </c>
      <c r="AD352" s="43">
        <f t="shared" si="14"/>
        <v>16.666666666666668</v>
      </c>
      <c r="AE352" s="78">
        <v>1</v>
      </c>
      <c r="AF352" s="13" t="s">
        <v>266</v>
      </c>
      <c r="AG352" s="13">
        <v>8</v>
      </c>
      <c r="AH352" s="13" t="s">
        <v>741</v>
      </c>
      <c r="AI352" s="13" t="s">
        <v>412</v>
      </c>
    </row>
    <row r="353" spans="1:36" ht="15" customHeight="1" x14ac:dyDescent="0.35">
      <c r="A353" s="13" t="s">
        <v>285</v>
      </c>
      <c r="B353" s="13" t="s">
        <v>259</v>
      </c>
      <c r="C353" s="13">
        <v>2024</v>
      </c>
      <c r="D353" s="13">
        <v>400</v>
      </c>
      <c r="E353" s="13" t="s">
        <v>301</v>
      </c>
      <c r="F353" s="13" t="s">
        <v>312</v>
      </c>
      <c r="G353" s="13" t="s">
        <v>874</v>
      </c>
      <c r="H353" s="13" t="s">
        <v>873</v>
      </c>
      <c r="I353" s="41">
        <v>45483</v>
      </c>
      <c r="J353" s="75" t="s">
        <v>456</v>
      </c>
      <c r="K353" s="13">
        <v>6</v>
      </c>
      <c r="L353" s="13">
        <v>100</v>
      </c>
      <c r="M353" s="13" t="s">
        <v>16</v>
      </c>
      <c r="N353" s="13" t="s">
        <v>13</v>
      </c>
      <c r="O353" s="13" t="s">
        <v>603</v>
      </c>
      <c r="P353" s="13" t="s">
        <v>619</v>
      </c>
      <c r="Q353" s="13" t="s">
        <v>643</v>
      </c>
      <c r="T353" s="13">
        <v>127917</v>
      </c>
      <c r="U353" s="13" t="s">
        <v>333</v>
      </c>
      <c r="X353" s="13">
        <v>97</v>
      </c>
      <c r="Z353" s="13">
        <v>8</v>
      </c>
      <c r="AB353" s="13">
        <f t="shared" ref="AB353:AB363" si="15">SUM(V353:AA353)</f>
        <v>105</v>
      </c>
      <c r="AC353" s="42">
        <v>16.666666666666668</v>
      </c>
      <c r="AD353" s="43">
        <f t="shared" ref="AD353:AD363" si="16">AC353*AB353</f>
        <v>1750.0000000000002</v>
      </c>
      <c r="AF353" s="13" t="s">
        <v>267</v>
      </c>
      <c r="AG353" s="13">
        <v>8</v>
      </c>
      <c r="AH353" s="13" t="s">
        <v>828</v>
      </c>
      <c r="AI353" s="13" t="s">
        <v>333</v>
      </c>
    </row>
    <row r="354" spans="1:36" ht="15" customHeight="1" x14ac:dyDescent="0.35">
      <c r="A354" s="13" t="s">
        <v>285</v>
      </c>
      <c r="B354" s="13" t="s">
        <v>259</v>
      </c>
      <c r="C354" s="13">
        <v>2024</v>
      </c>
      <c r="D354" s="13">
        <v>400</v>
      </c>
      <c r="E354" s="13" t="s">
        <v>301</v>
      </c>
      <c r="F354" s="13" t="s">
        <v>312</v>
      </c>
      <c r="G354" s="13" t="s">
        <v>874</v>
      </c>
      <c r="H354" s="13" t="s">
        <v>873</v>
      </c>
      <c r="I354" s="41">
        <v>45483</v>
      </c>
      <c r="J354" s="75" t="s">
        <v>456</v>
      </c>
      <c r="K354" s="13">
        <v>6</v>
      </c>
      <c r="L354" s="13">
        <v>100</v>
      </c>
      <c r="M354" s="13" t="s">
        <v>16</v>
      </c>
      <c r="N354" s="13" t="s">
        <v>13</v>
      </c>
      <c r="O354" s="13" t="s">
        <v>603</v>
      </c>
      <c r="P354" s="13" t="s">
        <v>619</v>
      </c>
      <c r="T354" s="13">
        <v>118831</v>
      </c>
      <c r="U354" s="13" t="s">
        <v>384</v>
      </c>
      <c r="Z354" s="13">
        <v>3</v>
      </c>
      <c r="AB354" s="13">
        <f t="shared" si="15"/>
        <v>3</v>
      </c>
      <c r="AC354" s="42">
        <v>16.666666666666668</v>
      </c>
      <c r="AD354" s="43">
        <f t="shared" si="16"/>
        <v>50</v>
      </c>
      <c r="AF354" s="13" t="s">
        <v>712</v>
      </c>
      <c r="AG354" s="13">
        <v>1</v>
      </c>
      <c r="AI354" s="13" t="s">
        <v>384</v>
      </c>
    </row>
    <row r="355" spans="1:36" ht="15" customHeight="1" x14ac:dyDescent="0.35">
      <c r="A355" s="13" t="s">
        <v>285</v>
      </c>
      <c r="B355" s="13" t="s">
        <v>259</v>
      </c>
      <c r="C355" s="13">
        <v>2024</v>
      </c>
      <c r="D355" s="13">
        <v>400</v>
      </c>
      <c r="E355" s="13" t="s">
        <v>301</v>
      </c>
      <c r="F355" s="13" t="s">
        <v>312</v>
      </c>
      <c r="G355" s="13" t="s">
        <v>874</v>
      </c>
      <c r="H355" s="13" t="s">
        <v>873</v>
      </c>
      <c r="I355" s="41">
        <v>45483</v>
      </c>
      <c r="J355" s="75" t="s">
        <v>456</v>
      </c>
      <c r="K355" s="13">
        <v>6</v>
      </c>
      <c r="L355" s="13">
        <v>100</v>
      </c>
      <c r="M355" s="13" t="s">
        <v>14</v>
      </c>
      <c r="N355" s="13" t="s">
        <v>13</v>
      </c>
      <c r="O355" s="13" t="s">
        <v>603</v>
      </c>
      <c r="P355" s="13" t="s">
        <v>618</v>
      </c>
      <c r="Q355" s="13" t="s">
        <v>655</v>
      </c>
      <c r="T355" s="13">
        <v>100755</v>
      </c>
      <c r="U355" s="13" t="s">
        <v>398</v>
      </c>
      <c r="Y355" s="13">
        <v>7</v>
      </c>
      <c r="AB355" s="13">
        <f t="shared" si="15"/>
        <v>7</v>
      </c>
      <c r="AC355" s="42">
        <v>16.666666666666668</v>
      </c>
      <c r="AD355" s="43">
        <f t="shared" si="16"/>
        <v>116.66666666666667</v>
      </c>
      <c r="AF355" s="13" t="s">
        <v>267</v>
      </c>
      <c r="AG355" s="13">
        <v>4</v>
      </c>
      <c r="AH355" s="13" t="s">
        <v>744</v>
      </c>
      <c r="AI355" s="13" t="s">
        <v>398</v>
      </c>
    </row>
    <row r="356" spans="1:36" ht="15" customHeight="1" x14ac:dyDescent="0.35">
      <c r="A356" s="13" t="s">
        <v>285</v>
      </c>
      <c r="B356" s="13" t="s">
        <v>259</v>
      </c>
      <c r="C356" s="13">
        <v>2024</v>
      </c>
      <c r="D356" s="13">
        <v>400</v>
      </c>
      <c r="E356" s="13" t="s">
        <v>301</v>
      </c>
      <c r="F356" s="13" t="s">
        <v>312</v>
      </c>
      <c r="G356" s="13" t="s">
        <v>874</v>
      </c>
      <c r="H356" s="13" t="s">
        <v>873</v>
      </c>
      <c r="I356" s="41">
        <v>45483</v>
      </c>
      <c r="J356" s="75" t="s">
        <v>456</v>
      </c>
      <c r="K356" s="13">
        <v>6</v>
      </c>
      <c r="L356" s="13">
        <v>100</v>
      </c>
      <c r="M356" s="13" t="s">
        <v>14</v>
      </c>
      <c r="N356" s="13" t="s">
        <v>13</v>
      </c>
      <c r="O356" s="13" t="s">
        <v>603</v>
      </c>
      <c r="P356" s="13" t="s">
        <v>618</v>
      </c>
      <c r="Q356" s="13" t="s">
        <v>655</v>
      </c>
      <c r="T356" s="13">
        <v>100903</v>
      </c>
      <c r="U356" s="13" t="s">
        <v>396</v>
      </c>
      <c r="Y356" s="13">
        <v>8</v>
      </c>
      <c r="AB356" s="13">
        <f t="shared" si="15"/>
        <v>8</v>
      </c>
      <c r="AC356" s="42">
        <v>16.666666666666668</v>
      </c>
      <c r="AD356" s="43">
        <f t="shared" si="16"/>
        <v>133.33333333333334</v>
      </c>
      <c r="AE356" s="78">
        <v>1</v>
      </c>
      <c r="AF356" s="13" t="s">
        <v>267</v>
      </c>
      <c r="AG356" s="13">
        <v>7</v>
      </c>
      <c r="AI356" s="13" t="s">
        <v>396</v>
      </c>
    </row>
    <row r="357" spans="1:36" ht="15" customHeight="1" x14ac:dyDescent="0.35">
      <c r="A357" s="13" t="s">
        <v>285</v>
      </c>
      <c r="B357" s="13" t="s">
        <v>259</v>
      </c>
      <c r="C357" s="13">
        <v>2024</v>
      </c>
      <c r="D357" s="13">
        <v>400</v>
      </c>
      <c r="E357" s="13" t="s">
        <v>301</v>
      </c>
      <c r="F357" s="13" t="s">
        <v>312</v>
      </c>
      <c r="G357" s="13" t="s">
        <v>874</v>
      </c>
      <c r="H357" s="13" t="s">
        <v>873</v>
      </c>
      <c r="I357" s="41">
        <v>45483</v>
      </c>
      <c r="J357" s="75" t="s">
        <v>456</v>
      </c>
      <c r="K357" s="13">
        <v>6</v>
      </c>
      <c r="L357" s="13">
        <v>100</v>
      </c>
      <c r="M357" s="13" t="s">
        <v>14</v>
      </c>
      <c r="N357" s="13" t="s">
        <v>13</v>
      </c>
      <c r="O357" s="13" t="s">
        <v>603</v>
      </c>
      <c r="P357" s="13" t="s">
        <v>618</v>
      </c>
      <c r="T357" s="13">
        <v>100502</v>
      </c>
      <c r="U357" s="13" t="s">
        <v>379</v>
      </c>
      <c r="Y357" s="13">
        <v>1</v>
      </c>
      <c r="AB357" s="13">
        <f t="shared" si="15"/>
        <v>1</v>
      </c>
      <c r="AC357" s="42">
        <v>16.666666666666668</v>
      </c>
      <c r="AD357" s="43">
        <f t="shared" si="16"/>
        <v>16.666666666666668</v>
      </c>
      <c r="AF357" s="13" t="s">
        <v>712</v>
      </c>
      <c r="AG357" s="13">
        <v>1</v>
      </c>
      <c r="AH357" s="13" t="s">
        <v>755</v>
      </c>
      <c r="AI357" s="13" t="s">
        <v>379</v>
      </c>
    </row>
    <row r="358" spans="1:36" ht="15" customHeight="1" x14ac:dyDescent="0.35">
      <c r="A358" s="13" t="s">
        <v>285</v>
      </c>
      <c r="B358" s="13" t="s">
        <v>259</v>
      </c>
      <c r="C358" s="13">
        <v>2024</v>
      </c>
      <c r="D358" s="13">
        <v>400</v>
      </c>
      <c r="E358" s="13" t="s">
        <v>301</v>
      </c>
      <c r="F358" s="13" t="s">
        <v>312</v>
      </c>
      <c r="G358" s="13" t="s">
        <v>874</v>
      </c>
      <c r="H358" s="13" t="s">
        <v>873</v>
      </c>
      <c r="I358" s="41">
        <v>45483</v>
      </c>
      <c r="J358" s="75" t="s">
        <v>456</v>
      </c>
      <c r="K358" s="13">
        <v>6</v>
      </c>
      <c r="L358" s="13">
        <v>100</v>
      </c>
      <c r="M358" s="13" t="s">
        <v>22</v>
      </c>
      <c r="N358" s="13" t="s">
        <v>13</v>
      </c>
      <c r="O358" s="13" t="s">
        <v>603</v>
      </c>
      <c r="P358" s="13" t="s">
        <v>620</v>
      </c>
      <c r="Q358" s="13" t="s">
        <v>645</v>
      </c>
      <c r="T358" s="13">
        <v>103364</v>
      </c>
      <c r="U358" s="13" t="s">
        <v>400</v>
      </c>
      <c r="Y358" s="13">
        <v>1</v>
      </c>
      <c r="AB358" s="13">
        <f t="shared" si="15"/>
        <v>1</v>
      </c>
      <c r="AC358" s="42">
        <v>16.666666666666668</v>
      </c>
      <c r="AD358" s="43">
        <f t="shared" si="16"/>
        <v>16.666666666666668</v>
      </c>
      <c r="AE358" s="78">
        <v>1</v>
      </c>
      <c r="AF358" s="13" t="s">
        <v>266</v>
      </c>
      <c r="AG358" s="13">
        <v>3</v>
      </c>
      <c r="AI358" s="13" t="s">
        <v>400</v>
      </c>
    </row>
    <row r="359" spans="1:36" ht="15" customHeight="1" x14ac:dyDescent="0.35">
      <c r="A359" s="13" t="s">
        <v>285</v>
      </c>
      <c r="B359" s="13" t="s">
        <v>259</v>
      </c>
      <c r="C359" s="13">
        <v>2024</v>
      </c>
      <c r="D359" s="13">
        <v>400</v>
      </c>
      <c r="E359" s="13" t="s">
        <v>301</v>
      </c>
      <c r="F359" s="13" t="s">
        <v>312</v>
      </c>
      <c r="G359" s="13" t="s">
        <v>874</v>
      </c>
      <c r="H359" s="13" t="s">
        <v>873</v>
      </c>
      <c r="I359" s="41">
        <v>45483</v>
      </c>
      <c r="J359" s="75" t="s">
        <v>456</v>
      </c>
      <c r="K359" s="13">
        <v>6</v>
      </c>
      <c r="L359" s="13">
        <v>100</v>
      </c>
      <c r="M359" s="13" t="s">
        <v>97</v>
      </c>
      <c r="N359" s="13" t="s">
        <v>13</v>
      </c>
      <c r="O359" s="13" t="s">
        <v>603</v>
      </c>
      <c r="P359" s="13" t="s">
        <v>622</v>
      </c>
      <c r="Q359" s="13" t="s">
        <v>657</v>
      </c>
      <c r="T359" s="13">
        <v>102061</v>
      </c>
      <c r="U359" s="13" t="s">
        <v>348</v>
      </c>
      <c r="Y359" s="13">
        <v>1</v>
      </c>
      <c r="AB359" s="13">
        <f t="shared" si="15"/>
        <v>1</v>
      </c>
      <c r="AC359" s="42">
        <v>16.666666666666668</v>
      </c>
      <c r="AD359" s="43">
        <f t="shared" si="16"/>
        <v>16.666666666666668</v>
      </c>
      <c r="AE359" s="78">
        <v>1</v>
      </c>
      <c r="AF359" s="13" t="s">
        <v>266</v>
      </c>
      <c r="AG359" s="13">
        <v>6</v>
      </c>
      <c r="AH359" s="13" t="s">
        <v>741</v>
      </c>
      <c r="AI359" s="13" t="s">
        <v>348</v>
      </c>
    </row>
    <row r="360" spans="1:36" ht="15" customHeight="1" x14ac:dyDescent="0.35">
      <c r="A360" s="13" t="s">
        <v>285</v>
      </c>
      <c r="B360" s="13" t="s">
        <v>259</v>
      </c>
      <c r="C360" s="13">
        <v>2024</v>
      </c>
      <c r="D360" s="13">
        <v>400</v>
      </c>
      <c r="E360" s="13" t="s">
        <v>301</v>
      </c>
      <c r="F360" s="13" t="s">
        <v>312</v>
      </c>
      <c r="G360" s="13" t="s">
        <v>874</v>
      </c>
      <c r="H360" s="13" t="s">
        <v>873</v>
      </c>
      <c r="I360" s="41">
        <v>45483</v>
      </c>
      <c r="J360" s="75" t="s">
        <v>456</v>
      </c>
      <c r="K360" s="13">
        <v>6</v>
      </c>
      <c r="L360" s="13">
        <v>100</v>
      </c>
      <c r="M360" s="13" t="s">
        <v>51</v>
      </c>
      <c r="N360" s="13" t="s">
        <v>597</v>
      </c>
      <c r="O360" s="13" t="s">
        <v>606</v>
      </c>
      <c r="P360" s="13" t="s">
        <v>626</v>
      </c>
      <c r="Q360" s="13" t="s">
        <v>659</v>
      </c>
      <c r="T360" s="13">
        <v>50845</v>
      </c>
      <c r="U360" s="13" t="s">
        <v>351</v>
      </c>
      <c r="V360" s="13">
        <v>1</v>
      </c>
      <c r="AB360" s="13">
        <f t="shared" si="15"/>
        <v>1</v>
      </c>
      <c r="AC360" s="42">
        <v>16.666666666666668</v>
      </c>
      <c r="AD360" s="43">
        <f t="shared" si="16"/>
        <v>16.666666666666668</v>
      </c>
      <c r="AE360" s="78">
        <v>1</v>
      </c>
      <c r="AF360" s="13" t="s">
        <v>266</v>
      </c>
      <c r="AG360" s="13">
        <v>5</v>
      </c>
      <c r="AI360" s="13" t="s">
        <v>351</v>
      </c>
    </row>
    <row r="361" spans="1:36" ht="15" customHeight="1" x14ac:dyDescent="0.35">
      <c r="A361" s="13" t="s">
        <v>285</v>
      </c>
      <c r="B361" s="13" t="s">
        <v>259</v>
      </c>
      <c r="C361" s="13">
        <v>2024</v>
      </c>
      <c r="D361" s="13">
        <v>400</v>
      </c>
      <c r="E361" s="13" t="s">
        <v>301</v>
      </c>
      <c r="F361" s="13" t="s">
        <v>312</v>
      </c>
      <c r="G361" s="13" t="s">
        <v>874</v>
      </c>
      <c r="H361" s="13" t="s">
        <v>873</v>
      </c>
      <c r="I361" s="41">
        <v>45483</v>
      </c>
      <c r="J361" s="75" t="s">
        <v>456</v>
      </c>
      <c r="K361" s="13">
        <v>6</v>
      </c>
      <c r="L361" s="13">
        <v>100</v>
      </c>
      <c r="M361" s="13" t="s">
        <v>25</v>
      </c>
      <c r="N361" s="13" t="s">
        <v>24</v>
      </c>
      <c r="O361" s="13" t="s">
        <v>607</v>
      </c>
      <c r="T361" s="13">
        <v>79118</v>
      </c>
      <c r="U361" s="13" t="s">
        <v>424</v>
      </c>
      <c r="V361" s="13">
        <v>1</v>
      </c>
      <c r="AB361" s="13">
        <f t="shared" si="15"/>
        <v>1</v>
      </c>
      <c r="AC361" s="42">
        <v>16.666666666666668</v>
      </c>
      <c r="AD361" s="43">
        <f t="shared" si="16"/>
        <v>16.666666666666668</v>
      </c>
      <c r="AE361" s="78">
        <v>1</v>
      </c>
      <c r="AF361" s="13" t="s">
        <v>267</v>
      </c>
      <c r="AG361" s="13">
        <v>8</v>
      </c>
      <c r="AI361" s="13" t="s">
        <v>424</v>
      </c>
    </row>
    <row r="362" spans="1:36" ht="15" customHeight="1" x14ac:dyDescent="0.35">
      <c r="A362" s="13" t="s">
        <v>285</v>
      </c>
      <c r="B362" s="13" t="s">
        <v>259</v>
      </c>
      <c r="C362" s="13">
        <v>2024</v>
      </c>
      <c r="D362" s="13">
        <v>400</v>
      </c>
      <c r="E362" s="13" t="s">
        <v>301</v>
      </c>
      <c r="F362" s="13" t="s">
        <v>312</v>
      </c>
      <c r="G362" s="13" t="s">
        <v>874</v>
      </c>
      <c r="H362" s="13" t="s">
        <v>873</v>
      </c>
      <c r="I362" s="41">
        <v>45483</v>
      </c>
      <c r="J362" s="75" t="s">
        <v>456</v>
      </c>
      <c r="K362" s="13">
        <v>6</v>
      </c>
      <c r="L362" s="13">
        <v>100</v>
      </c>
      <c r="M362" s="13" t="s">
        <v>34</v>
      </c>
      <c r="N362" s="13" t="s">
        <v>24</v>
      </c>
      <c r="O362" s="13" t="s">
        <v>604</v>
      </c>
      <c r="P362" s="13" t="s">
        <v>623</v>
      </c>
      <c r="Q362" s="13" t="s">
        <v>649</v>
      </c>
      <c r="T362" s="13">
        <v>76591</v>
      </c>
      <c r="U362" s="13" t="s">
        <v>388</v>
      </c>
      <c r="W362" s="13">
        <v>1</v>
      </c>
      <c r="AB362" s="13">
        <f t="shared" si="15"/>
        <v>1</v>
      </c>
      <c r="AC362" s="42">
        <v>16.666666666666668</v>
      </c>
      <c r="AD362" s="43">
        <f t="shared" si="16"/>
        <v>16.666666666666668</v>
      </c>
      <c r="AE362" s="78">
        <v>1</v>
      </c>
      <c r="AF362" s="13" t="s">
        <v>270</v>
      </c>
      <c r="AG362" s="13">
        <v>7</v>
      </c>
      <c r="AI362" s="13" t="s">
        <v>388</v>
      </c>
    </row>
    <row r="363" spans="1:36" ht="15" customHeight="1" x14ac:dyDescent="0.35">
      <c r="A363" s="13" t="s">
        <v>285</v>
      </c>
      <c r="B363" s="13" t="s">
        <v>259</v>
      </c>
      <c r="C363" s="13">
        <v>2024</v>
      </c>
      <c r="D363" s="13">
        <v>400</v>
      </c>
      <c r="E363" s="13" t="s">
        <v>301</v>
      </c>
      <c r="F363" s="13" t="s">
        <v>312</v>
      </c>
      <c r="G363" s="13" t="s">
        <v>874</v>
      </c>
      <c r="H363" s="13" t="s">
        <v>873</v>
      </c>
      <c r="I363" s="41">
        <v>45483</v>
      </c>
      <c r="J363" s="75" t="s">
        <v>456</v>
      </c>
      <c r="K363" s="13">
        <v>6</v>
      </c>
      <c r="L363" s="13">
        <v>100</v>
      </c>
      <c r="M363" s="13" t="s">
        <v>34</v>
      </c>
      <c r="N363" s="13" t="s">
        <v>24</v>
      </c>
      <c r="O363" s="13" t="s">
        <v>604</v>
      </c>
      <c r="T363" s="13">
        <v>69459</v>
      </c>
      <c r="U363" s="13" t="s">
        <v>389</v>
      </c>
      <c r="W363" s="13">
        <v>2</v>
      </c>
      <c r="AB363" s="13">
        <f t="shared" si="15"/>
        <v>2</v>
      </c>
      <c r="AC363" s="42">
        <v>16.666666666666668</v>
      </c>
      <c r="AD363" s="43">
        <f t="shared" si="16"/>
        <v>33.333333333333336</v>
      </c>
      <c r="AF363" s="13" t="s">
        <v>270</v>
      </c>
      <c r="AG363" s="13">
        <v>7</v>
      </c>
      <c r="AI363" s="13" t="s">
        <v>389</v>
      </c>
    </row>
    <row r="364" spans="1:36" ht="15" customHeight="1" x14ac:dyDescent="0.35">
      <c r="A364" s="13" t="s">
        <v>285</v>
      </c>
      <c r="B364" s="13" t="s">
        <v>259</v>
      </c>
      <c r="C364" s="13">
        <v>2024</v>
      </c>
      <c r="D364" s="13">
        <v>400</v>
      </c>
      <c r="E364" s="13" t="s">
        <v>301</v>
      </c>
      <c r="F364" s="13" t="s">
        <v>312</v>
      </c>
      <c r="G364" s="13" t="s">
        <v>874</v>
      </c>
      <c r="H364" s="13" t="s">
        <v>873</v>
      </c>
      <c r="I364" s="41">
        <v>45483</v>
      </c>
      <c r="J364" s="75" t="s">
        <v>579</v>
      </c>
      <c r="K364" s="78">
        <v>100</v>
      </c>
      <c r="L364" s="13">
        <v>100</v>
      </c>
      <c r="M364" s="13" t="s">
        <v>711</v>
      </c>
      <c r="N364" s="13" t="s">
        <v>711</v>
      </c>
      <c r="O364" s="13" t="s">
        <v>711</v>
      </c>
      <c r="P364" s="13" t="s">
        <v>711</v>
      </c>
      <c r="Q364" s="13" t="s">
        <v>711</v>
      </c>
      <c r="R364" s="13" t="s">
        <v>711</v>
      </c>
      <c r="S364" s="13" t="s">
        <v>711</v>
      </c>
      <c r="T364" s="13" t="s">
        <v>711</v>
      </c>
      <c r="U364" s="13" t="s">
        <v>732</v>
      </c>
      <c r="V364" s="13" t="s">
        <v>711</v>
      </c>
      <c r="W364" s="13" t="s">
        <v>711</v>
      </c>
      <c r="X364" s="13" t="s">
        <v>711</v>
      </c>
      <c r="Y364" s="13" t="s">
        <v>711</v>
      </c>
      <c r="Z364" s="13" t="s">
        <v>711</v>
      </c>
      <c r="AA364" s="13" t="s">
        <v>711</v>
      </c>
      <c r="AB364" s="13" t="s">
        <v>711</v>
      </c>
      <c r="AC364" s="13" t="s">
        <v>711</v>
      </c>
      <c r="AD364" s="13" t="s">
        <v>711</v>
      </c>
      <c r="AE364" s="78" t="s">
        <v>711</v>
      </c>
      <c r="AF364" s="13" t="s">
        <v>711</v>
      </c>
      <c r="AG364" s="13" t="s">
        <v>711</v>
      </c>
      <c r="AH364" s="13" t="s">
        <v>731</v>
      </c>
      <c r="AI364" s="13" t="s">
        <v>732</v>
      </c>
      <c r="AJ364" s="13" t="s">
        <v>730</v>
      </c>
    </row>
    <row r="365" spans="1:36" ht="15" customHeight="1" x14ac:dyDescent="0.35">
      <c r="A365" s="13" t="s">
        <v>285</v>
      </c>
      <c r="B365" s="13" t="s">
        <v>259</v>
      </c>
      <c r="C365" s="13">
        <v>2024</v>
      </c>
      <c r="D365" s="13">
        <v>400</v>
      </c>
      <c r="E365" s="13" t="s">
        <v>301</v>
      </c>
      <c r="F365" s="13" t="s">
        <v>312</v>
      </c>
      <c r="G365" s="13" t="s">
        <v>874</v>
      </c>
      <c r="H365" s="13" t="s">
        <v>873</v>
      </c>
      <c r="I365" s="41">
        <v>45483</v>
      </c>
      <c r="J365" s="75" t="s">
        <v>456</v>
      </c>
      <c r="K365" s="78">
        <v>6</v>
      </c>
      <c r="L365" s="13">
        <v>100</v>
      </c>
      <c r="M365" s="13" t="s">
        <v>32</v>
      </c>
      <c r="N365" s="13" t="s">
        <v>13</v>
      </c>
      <c r="O365" s="13" t="s">
        <v>610</v>
      </c>
      <c r="P365" s="13" t="s">
        <v>629</v>
      </c>
      <c r="Q365" s="13" t="s">
        <v>722</v>
      </c>
      <c r="T365" s="13">
        <v>83993</v>
      </c>
      <c r="U365" s="13" t="s">
        <v>356</v>
      </c>
      <c r="V365" s="13">
        <v>2</v>
      </c>
      <c r="AB365" s="13">
        <f t="shared" ref="AB365:AB428" si="17">SUM(V365:AA365)</f>
        <v>2</v>
      </c>
      <c r="AC365" s="42">
        <v>16.666666666666668</v>
      </c>
      <c r="AD365" s="43">
        <f t="shared" ref="AD365:AD428" si="18">AC365*AB365</f>
        <v>33.333333333333336</v>
      </c>
      <c r="AE365" s="78">
        <v>1</v>
      </c>
      <c r="AF365" s="13" t="s">
        <v>269</v>
      </c>
      <c r="AG365" s="13">
        <v>8</v>
      </c>
      <c r="AI365" s="13" t="s">
        <v>356</v>
      </c>
    </row>
    <row r="366" spans="1:36" ht="15" customHeight="1" x14ac:dyDescent="0.35">
      <c r="A366" s="13" t="s">
        <v>285</v>
      </c>
      <c r="B366" s="13" t="s">
        <v>259</v>
      </c>
      <c r="C366" s="13">
        <v>2024</v>
      </c>
      <c r="D366" s="13">
        <v>400</v>
      </c>
      <c r="E366" s="13" t="s">
        <v>301</v>
      </c>
      <c r="F366" s="13" t="s">
        <v>312</v>
      </c>
      <c r="G366" s="13" t="s">
        <v>874</v>
      </c>
      <c r="H366" s="13" t="s">
        <v>873</v>
      </c>
      <c r="I366" s="41">
        <v>45483</v>
      </c>
      <c r="J366" s="75" t="s">
        <v>456</v>
      </c>
      <c r="K366" s="78">
        <v>6</v>
      </c>
      <c r="L366" s="13">
        <v>100</v>
      </c>
      <c r="M366" s="13" t="s">
        <v>32</v>
      </c>
      <c r="N366" s="13" t="s">
        <v>13</v>
      </c>
      <c r="O366" s="13" t="s">
        <v>610</v>
      </c>
      <c r="P366" s="13" t="s">
        <v>629</v>
      </c>
      <c r="Q366" s="13" t="s">
        <v>722</v>
      </c>
      <c r="T366" s="13">
        <v>84016</v>
      </c>
      <c r="U366" s="13" t="s">
        <v>355</v>
      </c>
      <c r="V366" s="13">
        <v>53</v>
      </c>
      <c r="AB366" s="13">
        <f t="shared" si="17"/>
        <v>53</v>
      </c>
      <c r="AC366" s="42">
        <v>16.666666666666668</v>
      </c>
      <c r="AD366" s="43">
        <f t="shared" si="18"/>
        <v>883.33333333333337</v>
      </c>
      <c r="AE366" s="78">
        <v>1</v>
      </c>
      <c r="AF366" s="13" t="s">
        <v>269</v>
      </c>
      <c r="AG366" s="13">
        <v>8</v>
      </c>
      <c r="AI366" s="13" t="s">
        <v>355</v>
      </c>
    </row>
    <row r="367" spans="1:36" ht="15" customHeight="1" x14ac:dyDescent="0.35">
      <c r="A367" s="13" t="s">
        <v>285</v>
      </c>
      <c r="B367" s="13" t="s">
        <v>259</v>
      </c>
      <c r="C367" s="13">
        <v>2024</v>
      </c>
      <c r="D367" s="13">
        <v>400</v>
      </c>
      <c r="E367" s="13" t="s">
        <v>301</v>
      </c>
      <c r="F367" s="13" t="s">
        <v>312</v>
      </c>
      <c r="G367" s="13" t="s">
        <v>874</v>
      </c>
      <c r="H367" s="13" t="s">
        <v>873</v>
      </c>
      <c r="I367" s="41">
        <v>45483</v>
      </c>
      <c r="J367" s="75" t="s">
        <v>456</v>
      </c>
      <c r="K367" s="78">
        <v>6</v>
      </c>
      <c r="L367" s="13">
        <v>100</v>
      </c>
      <c r="M367" s="13" t="s">
        <v>32</v>
      </c>
      <c r="N367" s="13" t="s">
        <v>13</v>
      </c>
      <c r="O367" s="13" t="s">
        <v>610</v>
      </c>
      <c r="P367" s="13" t="s">
        <v>629</v>
      </c>
      <c r="Q367" s="13" t="s">
        <v>722</v>
      </c>
      <c r="T367" s="13">
        <v>84066</v>
      </c>
      <c r="U367" s="13" t="s">
        <v>361</v>
      </c>
      <c r="V367" s="13">
        <v>5</v>
      </c>
      <c r="AB367" s="13">
        <f t="shared" si="17"/>
        <v>5</v>
      </c>
      <c r="AC367" s="42">
        <v>16.666666666666668</v>
      </c>
      <c r="AD367" s="43">
        <f t="shared" si="18"/>
        <v>83.333333333333343</v>
      </c>
      <c r="AE367" s="78">
        <v>1</v>
      </c>
      <c r="AF367" s="13" t="s">
        <v>269</v>
      </c>
      <c r="AG367" s="13">
        <v>8</v>
      </c>
      <c r="AI367" s="13" t="s">
        <v>361</v>
      </c>
    </row>
    <row r="368" spans="1:36" ht="15" customHeight="1" x14ac:dyDescent="0.35">
      <c r="A368" s="13" t="s">
        <v>285</v>
      </c>
      <c r="B368" s="13" t="s">
        <v>259</v>
      </c>
      <c r="C368" s="13">
        <v>2024</v>
      </c>
      <c r="D368" s="13">
        <v>400</v>
      </c>
      <c r="E368" s="13" t="s">
        <v>301</v>
      </c>
      <c r="F368" s="13" t="s">
        <v>312</v>
      </c>
      <c r="G368" s="13" t="s">
        <v>874</v>
      </c>
      <c r="H368" s="13" t="s">
        <v>873</v>
      </c>
      <c r="I368" s="41">
        <v>45483</v>
      </c>
      <c r="J368" s="75" t="s">
        <v>456</v>
      </c>
      <c r="K368" s="78">
        <v>6</v>
      </c>
      <c r="L368" s="13">
        <v>100</v>
      </c>
      <c r="M368" s="13" t="s">
        <v>32</v>
      </c>
      <c r="N368" s="13" t="s">
        <v>13</v>
      </c>
      <c r="O368" s="13" t="s">
        <v>610</v>
      </c>
      <c r="P368" s="13" t="s">
        <v>629</v>
      </c>
      <c r="Q368" s="13" t="s">
        <v>680</v>
      </c>
      <c r="T368" s="13">
        <v>83873</v>
      </c>
      <c r="U368" s="13" t="s">
        <v>556</v>
      </c>
      <c r="V368" s="13">
        <v>213</v>
      </c>
      <c r="AB368" s="13">
        <f t="shared" si="17"/>
        <v>213</v>
      </c>
      <c r="AC368" s="42">
        <v>16.666666666666668</v>
      </c>
      <c r="AD368" s="43">
        <f t="shared" si="18"/>
        <v>3550.0000000000005</v>
      </c>
      <c r="AE368" s="78">
        <v>1</v>
      </c>
      <c r="AF368" s="13" t="s">
        <v>269</v>
      </c>
      <c r="AG368" s="13">
        <v>8</v>
      </c>
      <c r="AI368" s="13" t="s">
        <v>556</v>
      </c>
    </row>
    <row r="369" spans="1:35" ht="15" customHeight="1" x14ac:dyDescent="0.35">
      <c r="A369" s="13" t="s">
        <v>285</v>
      </c>
      <c r="B369" s="13" t="s">
        <v>259</v>
      </c>
      <c r="C369" s="13">
        <v>2024</v>
      </c>
      <c r="D369" s="13">
        <v>400</v>
      </c>
      <c r="E369" s="13" t="s">
        <v>301</v>
      </c>
      <c r="F369" s="13" t="s">
        <v>312</v>
      </c>
      <c r="G369" s="13" t="s">
        <v>874</v>
      </c>
      <c r="H369" s="13" t="s">
        <v>873</v>
      </c>
      <c r="I369" s="41">
        <v>45483</v>
      </c>
      <c r="J369" s="75" t="s">
        <v>456</v>
      </c>
      <c r="K369" s="78">
        <v>6</v>
      </c>
      <c r="L369" s="13">
        <v>100</v>
      </c>
      <c r="M369" s="13" t="s">
        <v>32</v>
      </c>
      <c r="N369" s="13" t="s">
        <v>13</v>
      </c>
      <c r="O369" s="13" t="s">
        <v>610</v>
      </c>
      <c r="P369" s="13" t="s">
        <v>629</v>
      </c>
      <c r="Q369" s="13" t="s">
        <v>680</v>
      </c>
      <c r="T369" s="13">
        <v>83920</v>
      </c>
      <c r="U369" s="13" t="s">
        <v>555</v>
      </c>
      <c r="V369" s="13">
        <v>6</v>
      </c>
      <c r="AB369" s="13">
        <f t="shared" si="17"/>
        <v>6</v>
      </c>
      <c r="AC369" s="42">
        <v>16.666666666666668</v>
      </c>
      <c r="AD369" s="43">
        <f t="shared" si="18"/>
        <v>100</v>
      </c>
      <c r="AE369" s="78">
        <v>1</v>
      </c>
      <c r="AF369" s="13" t="s">
        <v>269</v>
      </c>
      <c r="AG369" s="13">
        <v>8</v>
      </c>
      <c r="AI369" s="13" t="s">
        <v>555</v>
      </c>
    </row>
    <row r="370" spans="1:35" ht="15" customHeight="1" x14ac:dyDescent="0.35">
      <c r="A370" s="13" t="s">
        <v>285</v>
      </c>
      <c r="B370" s="13" t="s">
        <v>259</v>
      </c>
      <c r="C370" s="13">
        <v>2024</v>
      </c>
      <c r="D370" s="13">
        <v>400</v>
      </c>
      <c r="E370" s="13" t="s">
        <v>301</v>
      </c>
      <c r="F370" s="13" t="s">
        <v>312</v>
      </c>
      <c r="G370" s="13" t="s">
        <v>874</v>
      </c>
      <c r="H370" s="13" t="s">
        <v>873</v>
      </c>
      <c r="I370" s="41">
        <v>45483</v>
      </c>
      <c r="J370" s="75" t="s">
        <v>456</v>
      </c>
      <c r="K370" s="78">
        <v>6</v>
      </c>
      <c r="L370" s="13">
        <v>100</v>
      </c>
      <c r="M370" s="13" t="s">
        <v>32</v>
      </c>
      <c r="N370" s="13" t="s">
        <v>13</v>
      </c>
      <c r="O370" s="13" t="s">
        <v>610</v>
      </c>
      <c r="P370" s="13" t="s">
        <v>629</v>
      </c>
      <c r="Q370" s="13" t="s">
        <v>680</v>
      </c>
      <c r="T370" s="13">
        <v>83899</v>
      </c>
      <c r="U370" s="13" t="s">
        <v>358</v>
      </c>
      <c r="V370" s="13">
        <v>72</v>
      </c>
      <c r="AB370" s="13">
        <f t="shared" si="17"/>
        <v>72</v>
      </c>
      <c r="AC370" s="42">
        <v>16.666666666666668</v>
      </c>
      <c r="AD370" s="43">
        <f t="shared" si="18"/>
        <v>1200</v>
      </c>
      <c r="AE370" s="78">
        <v>1</v>
      </c>
      <c r="AF370" s="13" t="s">
        <v>269</v>
      </c>
      <c r="AG370" s="13">
        <v>8</v>
      </c>
      <c r="AI370" s="13" t="s">
        <v>358</v>
      </c>
    </row>
    <row r="371" spans="1:35" ht="15" customHeight="1" x14ac:dyDescent="0.35">
      <c r="A371" s="13" t="s">
        <v>285</v>
      </c>
      <c r="B371" s="13" t="s">
        <v>259</v>
      </c>
      <c r="C371" s="13">
        <v>2024</v>
      </c>
      <c r="D371" s="13">
        <v>400</v>
      </c>
      <c r="E371" s="13" t="s">
        <v>301</v>
      </c>
      <c r="F371" s="13" t="s">
        <v>312</v>
      </c>
      <c r="G371" s="13" t="s">
        <v>874</v>
      </c>
      <c r="H371" s="13" t="s">
        <v>873</v>
      </c>
      <c r="I371" s="41">
        <v>45483</v>
      </c>
      <c r="J371" s="75" t="s">
        <v>456</v>
      </c>
      <c r="K371" s="78">
        <v>6</v>
      </c>
      <c r="L371" s="13">
        <v>100</v>
      </c>
      <c r="M371" s="13" t="s">
        <v>32</v>
      </c>
      <c r="N371" s="13" t="s">
        <v>13</v>
      </c>
      <c r="O371" s="13" t="s">
        <v>610</v>
      </c>
      <c r="P371" s="13" t="s">
        <v>629</v>
      </c>
      <c r="Q371" s="13" t="s">
        <v>679</v>
      </c>
      <c r="T371" s="13">
        <v>83969</v>
      </c>
      <c r="U371" s="13" t="s">
        <v>360</v>
      </c>
      <c r="V371" s="13">
        <v>271</v>
      </c>
      <c r="W371" s="13">
        <v>58</v>
      </c>
      <c r="AB371" s="13">
        <f t="shared" si="17"/>
        <v>329</v>
      </c>
      <c r="AC371" s="42">
        <v>16.666666666666668</v>
      </c>
      <c r="AD371" s="43">
        <f t="shared" si="18"/>
        <v>5483.3333333333339</v>
      </c>
      <c r="AE371" s="78">
        <v>1</v>
      </c>
      <c r="AF371" s="13" t="s">
        <v>269</v>
      </c>
      <c r="AG371" s="13">
        <v>8</v>
      </c>
      <c r="AI371" s="13" t="s">
        <v>360</v>
      </c>
    </row>
    <row r="372" spans="1:35" ht="15" customHeight="1" x14ac:dyDescent="0.35">
      <c r="A372" s="13" t="s">
        <v>285</v>
      </c>
      <c r="B372" s="13" t="s">
        <v>259</v>
      </c>
      <c r="C372" s="13">
        <v>2024</v>
      </c>
      <c r="D372" s="13">
        <v>400</v>
      </c>
      <c r="E372" s="13" t="s">
        <v>301</v>
      </c>
      <c r="F372" s="13" t="s">
        <v>312</v>
      </c>
      <c r="G372" s="13" t="s">
        <v>874</v>
      </c>
      <c r="H372" s="13" t="s">
        <v>873</v>
      </c>
      <c r="I372" s="41">
        <v>45483</v>
      </c>
      <c r="J372" s="75" t="s">
        <v>456</v>
      </c>
      <c r="K372" s="78">
        <v>6</v>
      </c>
      <c r="L372" s="13">
        <v>100</v>
      </c>
      <c r="M372" s="13" t="s">
        <v>32</v>
      </c>
      <c r="N372" s="13" t="s">
        <v>13</v>
      </c>
      <c r="O372" s="13" t="s">
        <v>610</v>
      </c>
      <c r="P372" s="13" t="s">
        <v>629</v>
      </c>
      <c r="T372" s="13">
        <v>83832</v>
      </c>
      <c r="U372" s="13" t="s">
        <v>565</v>
      </c>
      <c r="V372" s="13">
        <v>22</v>
      </c>
      <c r="AB372" s="13">
        <f t="shared" si="17"/>
        <v>22</v>
      </c>
      <c r="AC372" s="42">
        <v>16.666666666666668</v>
      </c>
      <c r="AD372" s="43">
        <f t="shared" si="18"/>
        <v>366.66666666666669</v>
      </c>
      <c r="AF372" s="13" t="s">
        <v>269</v>
      </c>
      <c r="AG372" s="13">
        <v>8</v>
      </c>
      <c r="AH372" s="13" t="s">
        <v>744</v>
      </c>
      <c r="AI372" s="13" t="s">
        <v>565</v>
      </c>
    </row>
    <row r="373" spans="1:35" ht="15" customHeight="1" x14ac:dyDescent="0.35">
      <c r="A373" s="13" t="s">
        <v>285</v>
      </c>
      <c r="B373" s="13" t="s">
        <v>259</v>
      </c>
      <c r="C373" s="13">
        <v>2024</v>
      </c>
      <c r="D373" s="13">
        <v>400</v>
      </c>
      <c r="E373" s="13" t="s">
        <v>301</v>
      </c>
      <c r="F373" s="13" t="s">
        <v>312</v>
      </c>
      <c r="G373" s="13" t="s">
        <v>874</v>
      </c>
      <c r="H373" s="13" t="s">
        <v>873</v>
      </c>
      <c r="I373" s="41">
        <v>45483</v>
      </c>
      <c r="J373" s="75" t="s">
        <v>456</v>
      </c>
      <c r="K373" s="78">
        <v>6</v>
      </c>
      <c r="L373" s="13">
        <v>100</v>
      </c>
      <c r="M373" s="13" t="s">
        <v>83</v>
      </c>
      <c r="N373" s="13" t="s">
        <v>13</v>
      </c>
      <c r="O373" s="13" t="s">
        <v>612</v>
      </c>
      <c r="P373" s="13" t="s">
        <v>630</v>
      </c>
      <c r="Q373" s="13" t="s">
        <v>681</v>
      </c>
      <c r="T373" s="13">
        <v>88634</v>
      </c>
      <c r="U373" s="13" t="s">
        <v>353</v>
      </c>
      <c r="V373" s="13">
        <v>130</v>
      </c>
      <c r="AB373" s="13">
        <f t="shared" si="17"/>
        <v>130</v>
      </c>
      <c r="AC373" s="42">
        <v>16.666666666666668</v>
      </c>
      <c r="AD373" s="43">
        <f t="shared" si="18"/>
        <v>2166.666666666667</v>
      </c>
      <c r="AE373" s="78">
        <v>1</v>
      </c>
      <c r="AF373" s="13" t="s">
        <v>269</v>
      </c>
      <c r="AG373" s="13">
        <v>8</v>
      </c>
      <c r="AI373" s="13" t="s">
        <v>353</v>
      </c>
    </row>
    <row r="374" spans="1:35" ht="15" customHeight="1" x14ac:dyDescent="0.35">
      <c r="A374" s="13" t="s">
        <v>285</v>
      </c>
      <c r="B374" s="13" t="s">
        <v>259</v>
      </c>
      <c r="C374" s="13">
        <v>2024</v>
      </c>
      <c r="D374" s="13">
        <v>400</v>
      </c>
      <c r="E374" s="13" t="s">
        <v>301</v>
      </c>
      <c r="F374" s="13" t="s">
        <v>312</v>
      </c>
      <c r="G374" s="13" t="s">
        <v>874</v>
      </c>
      <c r="H374" s="13" t="s">
        <v>873</v>
      </c>
      <c r="I374" s="41">
        <v>45483</v>
      </c>
      <c r="J374" s="75" t="s">
        <v>456</v>
      </c>
      <c r="K374" s="78">
        <v>6</v>
      </c>
      <c r="L374" s="13">
        <v>100</v>
      </c>
      <c r="M374" s="13" t="s">
        <v>83</v>
      </c>
      <c r="N374" s="13" t="s">
        <v>13</v>
      </c>
      <c r="O374" s="13" t="s">
        <v>612</v>
      </c>
      <c r="P374" s="13" t="s">
        <v>631</v>
      </c>
      <c r="T374" s="13">
        <v>86110</v>
      </c>
      <c r="U374" s="13" t="s">
        <v>562</v>
      </c>
      <c r="V374" s="13">
        <v>8</v>
      </c>
      <c r="AB374" s="13">
        <f t="shared" si="17"/>
        <v>8</v>
      </c>
      <c r="AC374" s="42">
        <v>16.666666666666668</v>
      </c>
      <c r="AD374" s="43">
        <f t="shared" si="18"/>
        <v>133.33333333333334</v>
      </c>
      <c r="AE374" s="78">
        <v>1</v>
      </c>
      <c r="AF374" s="13" t="s">
        <v>267</v>
      </c>
      <c r="AG374" s="13">
        <v>8</v>
      </c>
      <c r="AI374" s="13" t="s">
        <v>562</v>
      </c>
    </row>
    <row r="375" spans="1:35" ht="15" customHeight="1" x14ac:dyDescent="0.35">
      <c r="A375" s="13" t="s">
        <v>285</v>
      </c>
      <c r="B375" s="13" t="s">
        <v>259</v>
      </c>
      <c r="C375" s="13">
        <v>2024</v>
      </c>
      <c r="D375" s="13">
        <v>400</v>
      </c>
      <c r="E375" s="13" t="s">
        <v>301</v>
      </c>
      <c r="F375" s="13" t="s">
        <v>312</v>
      </c>
      <c r="G375" s="13" t="s">
        <v>874</v>
      </c>
      <c r="H375" s="13" t="s">
        <v>873</v>
      </c>
      <c r="I375" s="41">
        <v>45483</v>
      </c>
      <c r="J375" s="75" t="s">
        <v>456</v>
      </c>
      <c r="K375" s="78">
        <v>6</v>
      </c>
      <c r="L375" s="13">
        <v>100</v>
      </c>
      <c r="M375" s="13" t="s">
        <v>91</v>
      </c>
      <c r="N375" s="13" t="s">
        <v>13</v>
      </c>
      <c r="O375" s="13" t="s">
        <v>611</v>
      </c>
      <c r="T375" s="13">
        <v>84195</v>
      </c>
      <c r="U375" s="13" t="s">
        <v>554</v>
      </c>
      <c r="V375" s="13">
        <v>33</v>
      </c>
      <c r="AB375" s="13">
        <f t="shared" si="17"/>
        <v>33</v>
      </c>
      <c r="AC375" s="42">
        <v>16.666666666666668</v>
      </c>
      <c r="AD375" s="43">
        <f t="shared" si="18"/>
        <v>550</v>
      </c>
      <c r="AE375" s="78">
        <v>1</v>
      </c>
      <c r="AF375" s="13" t="s">
        <v>267</v>
      </c>
      <c r="AG375" s="13">
        <v>8</v>
      </c>
      <c r="AI375" s="13" t="s">
        <v>554</v>
      </c>
    </row>
    <row r="376" spans="1:35" ht="15" customHeight="1" x14ac:dyDescent="0.35">
      <c r="A376" s="13" t="s">
        <v>285</v>
      </c>
      <c r="B376" s="13" t="s">
        <v>259</v>
      </c>
      <c r="C376" s="13">
        <v>2024</v>
      </c>
      <c r="D376" s="13">
        <v>400</v>
      </c>
      <c r="E376" s="13" t="s">
        <v>302</v>
      </c>
      <c r="F376" s="13" t="s">
        <v>313</v>
      </c>
      <c r="G376" s="13" t="s">
        <v>876</v>
      </c>
      <c r="H376" s="13" t="s">
        <v>875</v>
      </c>
      <c r="I376" s="41">
        <v>45489</v>
      </c>
      <c r="J376" s="75" t="s">
        <v>579</v>
      </c>
      <c r="K376" s="78">
        <v>100</v>
      </c>
      <c r="L376" s="13">
        <v>100</v>
      </c>
      <c r="M376" s="13" t="s">
        <v>29</v>
      </c>
      <c r="N376" s="13" t="s">
        <v>26</v>
      </c>
      <c r="O376" s="13" t="s">
        <v>601</v>
      </c>
      <c r="P376" s="13" t="s">
        <v>614</v>
      </c>
      <c r="Q376" s="13" t="s">
        <v>633</v>
      </c>
      <c r="R376" s="13" t="s">
        <v>683</v>
      </c>
      <c r="T376" s="13">
        <v>69456</v>
      </c>
      <c r="U376" s="13" t="s">
        <v>364</v>
      </c>
      <c r="V376" s="13">
        <v>1</v>
      </c>
      <c r="AB376" s="13">
        <f t="shared" si="17"/>
        <v>1</v>
      </c>
      <c r="AC376" s="42">
        <v>1</v>
      </c>
      <c r="AD376" s="43">
        <f t="shared" si="18"/>
        <v>1</v>
      </c>
      <c r="AE376" s="78">
        <v>1</v>
      </c>
      <c r="AF376" s="13" t="s">
        <v>266</v>
      </c>
      <c r="AG376" s="13">
        <v>8</v>
      </c>
      <c r="AI376" s="13" t="s">
        <v>364</v>
      </c>
    </row>
    <row r="377" spans="1:35" ht="15" customHeight="1" x14ac:dyDescent="0.35">
      <c r="A377" s="13" t="s">
        <v>285</v>
      </c>
      <c r="B377" s="13" t="s">
        <v>259</v>
      </c>
      <c r="C377" s="13">
        <v>2024</v>
      </c>
      <c r="D377" s="13">
        <v>400</v>
      </c>
      <c r="E377" s="13" t="s">
        <v>302</v>
      </c>
      <c r="F377" s="13" t="s">
        <v>313</v>
      </c>
      <c r="G377" s="13" t="s">
        <v>876</v>
      </c>
      <c r="H377" s="13" t="s">
        <v>875</v>
      </c>
      <c r="I377" s="41">
        <v>45489</v>
      </c>
      <c r="J377" s="75" t="s">
        <v>318</v>
      </c>
      <c r="K377" s="78">
        <v>5</v>
      </c>
      <c r="L377" s="13">
        <v>100</v>
      </c>
      <c r="M377" s="13" t="s">
        <v>27</v>
      </c>
      <c r="N377" s="13" t="s">
        <v>26</v>
      </c>
      <c r="O377" s="13" t="s">
        <v>601</v>
      </c>
      <c r="P377" s="13" t="s">
        <v>615</v>
      </c>
      <c r="Q377" s="13" t="s">
        <v>636</v>
      </c>
      <c r="T377" s="13">
        <v>68444</v>
      </c>
      <c r="U377" s="13" t="s">
        <v>372</v>
      </c>
      <c r="V377" s="13">
        <v>1</v>
      </c>
      <c r="AB377" s="13">
        <f t="shared" si="17"/>
        <v>1</v>
      </c>
      <c r="AC377" s="42">
        <v>20</v>
      </c>
      <c r="AD377" s="43">
        <f t="shared" si="18"/>
        <v>20</v>
      </c>
      <c r="AE377" s="78">
        <v>1</v>
      </c>
      <c r="AF377" s="13" t="s">
        <v>267</v>
      </c>
      <c r="AG377" s="13">
        <v>8</v>
      </c>
      <c r="AI377" s="13" t="s">
        <v>372</v>
      </c>
    </row>
    <row r="378" spans="1:35" ht="15" customHeight="1" x14ac:dyDescent="0.35">
      <c r="A378" s="13" t="s">
        <v>285</v>
      </c>
      <c r="B378" s="13" t="s">
        <v>259</v>
      </c>
      <c r="C378" s="13">
        <v>2024</v>
      </c>
      <c r="D378" s="13">
        <v>400</v>
      </c>
      <c r="E378" s="13" t="s">
        <v>302</v>
      </c>
      <c r="F378" s="13" t="s">
        <v>313</v>
      </c>
      <c r="G378" s="13" t="s">
        <v>876</v>
      </c>
      <c r="H378" s="13" t="s">
        <v>875</v>
      </c>
      <c r="I378" s="41">
        <v>45489</v>
      </c>
      <c r="J378" s="75" t="s">
        <v>318</v>
      </c>
      <c r="K378" s="78">
        <v>5</v>
      </c>
      <c r="L378" s="13">
        <v>100</v>
      </c>
      <c r="M378" s="13" t="s">
        <v>27</v>
      </c>
      <c r="N378" s="13" t="s">
        <v>26</v>
      </c>
      <c r="O378" s="13" t="s">
        <v>601</v>
      </c>
      <c r="P378" s="13" t="s">
        <v>613</v>
      </c>
      <c r="Q378" s="13" t="s">
        <v>632</v>
      </c>
      <c r="R378" s="13" t="s">
        <v>682</v>
      </c>
      <c r="T378" s="13">
        <v>68935</v>
      </c>
      <c r="U378" s="13" t="s">
        <v>325</v>
      </c>
      <c r="V378" s="13">
        <v>7</v>
      </c>
      <c r="AB378" s="13">
        <f t="shared" si="17"/>
        <v>7</v>
      </c>
      <c r="AC378" s="42">
        <v>20</v>
      </c>
      <c r="AD378" s="43">
        <f t="shared" si="18"/>
        <v>140</v>
      </c>
      <c r="AE378" s="78">
        <v>1</v>
      </c>
      <c r="AF378" s="13" t="s">
        <v>266</v>
      </c>
      <c r="AG378" s="13">
        <v>7</v>
      </c>
      <c r="AI378" s="13" t="s">
        <v>325</v>
      </c>
    </row>
    <row r="379" spans="1:35" ht="15" customHeight="1" x14ac:dyDescent="0.35">
      <c r="A379" s="13" t="s">
        <v>285</v>
      </c>
      <c r="B379" s="13" t="s">
        <v>259</v>
      </c>
      <c r="C379" s="13">
        <v>2024</v>
      </c>
      <c r="D379" s="13">
        <v>400</v>
      </c>
      <c r="E379" s="13" t="s">
        <v>302</v>
      </c>
      <c r="F379" s="13" t="s">
        <v>313</v>
      </c>
      <c r="G379" s="13" t="s">
        <v>876</v>
      </c>
      <c r="H379" s="13" t="s">
        <v>875</v>
      </c>
      <c r="I379" s="41">
        <v>45489</v>
      </c>
      <c r="J379" s="75" t="s">
        <v>318</v>
      </c>
      <c r="K379" s="78">
        <v>5</v>
      </c>
      <c r="L379" s="13">
        <v>100</v>
      </c>
      <c r="M379" s="13" t="s">
        <v>27</v>
      </c>
      <c r="N379" s="13" t="s">
        <v>26</v>
      </c>
      <c r="O379" s="13" t="s">
        <v>601</v>
      </c>
      <c r="P379" s="13" t="s">
        <v>613</v>
      </c>
      <c r="Q379" s="13" t="s">
        <v>632</v>
      </c>
      <c r="R379" s="13" t="s">
        <v>682</v>
      </c>
      <c r="T379" s="13">
        <v>68938</v>
      </c>
      <c r="U379" s="13" t="s">
        <v>326</v>
      </c>
      <c r="V379" s="13">
        <v>4</v>
      </c>
      <c r="AB379" s="13">
        <f t="shared" si="17"/>
        <v>4</v>
      </c>
      <c r="AC379" s="42">
        <v>20</v>
      </c>
      <c r="AD379" s="43">
        <f t="shared" si="18"/>
        <v>80</v>
      </c>
      <c r="AE379" s="78">
        <v>1</v>
      </c>
      <c r="AF379" s="13" t="s">
        <v>266</v>
      </c>
      <c r="AG379" s="13">
        <v>7</v>
      </c>
      <c r="AI379" s="13" t="s">
        <v>326</v>
      </c>
    </row>
    <row r="380" spans="1:35" ht="15" customHeight="1" x14ac:dyDescent="0.35">
      <c r="A380" s="13" t="s">
        <v>285</v>
      </c>
      <c r="B380" s="13" t="s">
        <v>259</v>
      </c>
      <c r="C380" s="13">
        <v>2024</v>
      </c>
      <c r="D380" s="13">
        <v>400</v>
      </c>
      <c r="E380" s="13" t="s">
        <v>302</v>
      </c>
      <c r="F380" s="13" t="s">
        <v>313</v>
      </c>
      <c r="G380" s="13" t="s">
        <v>876</v>
      </c>
      <c r="H380" s="13" t="s">
        <v>875</v>
      </c>
      <c r="I380" s="41">
        <v>45489</v>
      </c>
      <c r="J380" s="75" t="s">
        <v>318</v>
      </c>
      <c r="K380" s="78">
        <v>5</v>
      </c>
      <c r="L380" s="13">
        <v>100</v>
      </c>
      <c r="M380" s="13" t="s">
        <v>27</v>
      </c>
      <c r="N380" s="13" t="s">
        <v>26</v>
      </c>
      <c r="O380" s="13" t="s">
        <v>601</v>
      </c>
      <c r="P380" s="13" t="s">
        <v>613</v>
      </c>
      <c r="Q380" s="13" t="s">
        <v>632</v>
      </c>
      <c r="R380" s="13" t="s">
        <v>682</v>
      </c>
      <c r="T380" s="13">
        <v>69004</v>
      </c>
      <c r="U380" s="13" t="s">
        <v>368</v>
      </c>
      <c r="V380" s="13">
        <v>1</v>
      </c>
      <c r="AB380" s="13">
        <f t="shared" si="17"/>
        <v>1</v>
      </c>
      <c r="AC380" s="42">
        <v>20</v>
      </c>
      <c r="AD380" s="43">
        <f t="shared" si="18"/>
        <v>20</v>
      </c>
      <c r="AE380" s="78">
        <v>1</v>
      </c>
      <c r="AF380" s="13" t="s">
        <v>267</v>
      </c>
      <c r="AG380" s="13">
        <v>8</v>
      </c>
      <c r="AI380" s="13" t="s">
        <v>368</v>
      </c>
    </row>
    <row r="381" spans="1:35" ht="15" customHeight="1" x14ac:dyDescent="0.35">
      <c r="A381" s="13" t="s">
        <v>285</v>
      </c>
      <c r="B381" s="13" t="s">
        <v>259</v>
      </c>
      <c r="C381" s="13">
        <v>2024</v>
      </c>
      <c r="D381" s="13">
        <v>400</v>
      </c>
      <c r="E381" s="13" t="s">
        <v>302</v>
      </c>
      <c r="F381" s="13" t="s">
        <v>313</v>
      </c>
      <c r="G381" s="13" t="s">
        <v>876</v>
      </c>
      <c r="H381" s="13" t="s">
        <v>875</v>
      </c>
      <c r="I381" s="41">
        <v>45489</v>
      </c>
      <c r="J381" s="75" t="s">
        <v>318</v>
      </c>
      <c r="K381" s="78">
        <v>5</v>
      </c>
      <c r="L381" s="13">
        <v>100</v>
      </c>
      <c r="M381" s="13" t="s">
        <v>27</v>
      </c>
      <c r="N381" s="13" t="s">
        <v>26</v>
      </c>
      <c r="O381" s="13" t="s">
        <v>601</v>
      </c>
      <c r="P381" s="13" t="s">
        <v>613</v>
      </c>
      <c r="Q381" s="13" t="s">
        <v>632</v>
      </c>
      <c r="R381" s="13" t="s">
        <v>682</v>
      </c>
      <c r="T381" s="13">
        <v>68946</v>
      </c>
      <c r="U381" s="13" t="s">
        <v>324</v>
      </c>
      <c r="V381" s="13">
        <v>11</v>
      </c>
      <c r="AB381" s="13">
        <f t="shared" si="17"/>
        <v>11</v>
      </c>
      <c r="AC381" s="42">
        <v>20</v>
      </c>
      <c r="AD381" s="43">
        <f t="shared" si="18"/>
        <v>220</v>
      </c>
      <c r="AF381" s="13" t="s">
        <v>267</v>
      </c>
      <c r="AG381" s="13">
        <v>8</v>
      </c>
      <c r="AI381" s="13" t="s">
        <v>324</v>
      </c>
    </row>
    <row r="382" spans="1:35" ht="15" customHeight="1" x14ac:dyDescent="0.35">
      <c r="A382" s="13" t="s">
        <v>285</v>
      </c>
      <c r="B382" s="13" t="s">
        <v>259</v>
      </c>
      <c r="C382" s="13">
        <v>2024</v>
      </c>
      <c r="D382" s="13">
        <v>400</v>
      </c>
      <c r="E382" s="13" t="s">
        <v>302</v>
      </c>
      <c r="F382" s="13" t="s">
        <v>313</v>
      </c>
      <c r="G382" s="13" t="s">
        <v>876</v>
      </c>
      <c r="H382" s="13" t="s">
        <v>875</v>
      </c>
      <c r="I382" s="41">
        <v>45489</v>
      </c>
      <c r="J382" s="75" t="s">
        <v>318</v>
      </c>
      <c r="K382" s="78">
        <v>5</v>
      </c>
      <c r="L382" s="13">
        <v>100</v>
      </c>
      <c r="M382" s="13" t="s">
        <v>27</v>
      </c>
      <c r="N382" s="13" t="s">
        <v>26</v>
      </c>
      <c r="O382" s="13" t="s">
        <v>601</v>
      </c>
      <c r="P382" s="13" t="s">
        <v>613</v>
      </c>
      <c r="Q382" s="13" t="s">
        <v>632</v>
      </c>
      <c r="R382" s="13" t="s">
        <v>682</v>
      </c>
      <c r="T382" s="13">
        <v>68959</v>
      </c>
      <c r="U382" s="13" t="s">
        <v>323</v>
      </c>
      <c r="V382" s="13">
        <v>14</v>
      </c>
      <c r="AB382" s="13">
        <f t="shared" si="17"/>
        <v>14</v>
      </c>
      <c r="AC382" s="42">
        <v>20</v>
      </c>
      <c r="AD382" s="43">
        <f t="shared" si="18"/>
        <v>280</v>
      </c>
      <c r="AE382" s="78">
        <v>1</v>
      </c>
      <c r="AF382" s="13" t="s">
        <v>267</v>
      </c>
      <c r="AG382" s="13">
        <v>10</v>
      </c>
      <c r="AI382" s="13" t="s">
        <v>323</v>
      </c>
    </row>
    <row r="383" spans="1:35" ht="15" customHeight="1" x14ac:dyDescent="0.35">
      <c r="A383" s="13" t="s">
        <v>285</v>
      </c>
      <c r="B383" s="13" t="s">
        <v>259</v>
      </c>
      <c r="C383" s="13">
        <v>2024</v>
      </c>
      <c r="D383" s="13">
        <v>400</v>
      </c>
      <c r="E383" s="13" t="s">
        <v>302</v>
      </c>
      <c r="F383" s="13" t="s">
        <v>313</v>
      </c>
      <c r="G383" s="13" t="s">
        <v>876</v>
      </c>
      <c r="H383" s="13" t="s">
        <v>875</v>
      </c>
      <c r="I383" s="41">
        <v>45489</v>
      </c>
      <c r="J383" s="75" t="s">
        <v>318</v>
      </c>
      <c r="K383" s="78">
        <v>5</v>
      </c>
      <c r="L383" s="13">
        <v>100</v>
      </c>
      <c r="M383" s="13" t="s">
        <v>27</v>
      </c>
      <c r="N383" s="13" t="s">
        <v>26</v>
      </c>
      <c r="O383" s="13" t="s">
        <v>601</v>
      </c>
      <c r="P383" s="13" t="s">
        <v>613</v>
      </c>
      <c r="Q383" s="13" t="s">
        <v>632</v>
      </c>
      <c r="R383" s="13" t="s">
        <v>682</v>
      </c>
      <c r="T383" s="13">
        <v>68856</v>
      </c>
      <c r="U383" s="13" t="s">
        <v>317</v>
      </c>
      <c r="V383" s="13">
        <v>4</v>
      </c>
      <c r="AB383" s="13">
        <f t="shared" si="17"/>
        <v>4</v>
      </c>
      <c r="AC383" s="42">
        <v>20</v>
      </c>
      <c r="AD383" s="43">
        <f t="shared" si="18"/>
        <v>80</v>
      </c>
      <c r="AE383" s="78">
        <v>1</v>
      </c>
      <c r="AF383" s="13" t="s">
        <v>267</v>
      </c>
      <c r="AG383" s="13">
        <v>6</v>
      </c>
      <c r="AI383" s="13" t="s">
        <v>317</v>
      </c>
    </row>
    <row r="384" spans="1:35" ht="15" customHeight="1" x14ac:dyDescent="0.35">
      <c r="A384" s="13" t="s">
        <v>285</v>
      </c>
      <c r="B384" s="13" t="s">
        <v>259</v>
      </c>
      <c r="C384" s="13">
        <v>2024</v>
      </c>
      <c r="D384" s="13">
        <v>400</v>
      </c>
      <c r="E384" s="13" t="s">
        <v>302</v>
      </c>
      <c r="F384" s="13" t="s">
        <v>313</v>
      </c>
      <c r="G384" s="13" t="s">
        <v>876</v>
      </c>
      <c r="H384" s="13" t="s">
        <v>875</v>
      </c>
      <c r="I384" s="41">
        <v>45489</v>
      </c>
      <c r="J384" s="75" t="s">
        <v>318</v>
      </c>
      <c r="K384" s="78">
        <v>5</v>
      </c>
      <c r="L384" s="13">
        <v>100</v>
      </c>
      <c r="M384" s="13" t="s">
        <v>27</v>
      </c>
      <c r="N384" s="13" t="s">
        <v>26</v>
      </c>
      <c r="O384" s="13" t="s">
        <v>601</v>
      </c>
      <c r="P384" s="13" t="s">
        <v>613</v>
      </c>
      <c r="Q384" s="13" t="s">
        <v>632</v>
      </c>
      <c r="R384" s="13" t="s">
        <v>682</v>
      </c>
      <c r="T384" s="13">
        <v>69010</v>
      </c>
      <c r="U384" s="13" t="s">
        <v>319</v>
      </c>
      <c r="V384" s="13">
        <v>50</v>
      </c>
      <c r="W384" s="13">
        <v>4</v>
      </c>
      <c r="AB384" s="13">
        <f t="shared" si="17"/>
        <v>54</v>
      </c>
      <c r="AC384" s="42">
        <v>20</v>
      </c>
      <c r="AD384" s="43">
        <f t="shared" si="18"/>
        <v>1080</v>
      </c>
      <c r="AE384" s="78">
        <v>1</v>
      </c>
      <c r="AF384" s="13" t="s">
        <v>267</v>
      </c>
      <c r="AG384" s="13">
        <v>6</v>
      </c>
      <c r="AI384" s="13" t="s">
        <v>319</v>
      </c>
    </row>
    <row r="385" spans="1:36" ht="15" customHeight="1" x14ac:dyDescent="0.35">
      <c r="A385" s="13" t="s">
        <v>285</v>
      </c>
      <c r="B385" s="13" t="s">
        <v>259</v>
      </c>
      <c r="C385" s="13">
        <v>2024</v>
      </c>
      <c r="D385" s="13">
        <v>400</v>
      </c>
      <c r="E385" s="13" t="s">
        <v>302</v>
      </c>
      <c r="F385" s="13" t="s">
        <v>313</v>
      </c>
      <c r="G385" s="13" t="s">
        <v>876</v>
      </c>
      <c r="H385" s="13" t="s">
        <v>875</v>
      </c>
      <c r="I385" s="41">
        <v>45489</v>
      </c>
      <c r="J385" s="75" t="s">
        <v>318</v>
      </c>
      <c r="K385" s="78">
        <v>5</v>
      </c>
      <c r="L385" s="13">
        <v>100</v>
      </c>
      <c r="M385" s="13" t="s">
        <v>27</v>
      </c>
      <c r="N385" s="13" t="s">
        <v>26</v>
      </c>
      <c r="O385" s="13" t="s">
        <v>601</v>
      </c>
      <c r="P385" s="13" t="s">
        <v>613</v>
      </c>
      <c r="Q385" s="13" t="s">
        <v>632</v>
      </c>
      <c r="R385" s="13" t="s">
        <v>684</v>
      </c>
      <c r="T385" s="13">
        <v>68879</v>
      </c>
      <c r="U385" s="13" t="s">
        <v>371</v>
      </c>
      <c r="V385" s="13">
        <v>6</v>
      </c>
      <c r="AB385" s="13">
        <f t="shared" si="17"/>
        <v>6</v>
      </c>
      <c r="AC385" s="42">
        <v>20</v>
      </c>
      <c r="AD385" s="43">
        <f t="shared" si="18"/>
        <v>120</v>
      </c>
      <c r="AE385" s="78">
        <v>1</v>
      </c>
      <c r="AF385" s="13" t="s">
        <v>267</v>
      </c>
      <c r="AG385" s="13">
        <v>8</v>
      </c>
      <c r="AI385" s="13" t="s">
        <v>371</v>
      </c>
    </row>
    <row r="386" spans="1:36" ht="15" customHeight="1" x14ac:dyDescent="0.35">
      <c r="A386" s="13" t="s">
        <v>285</v>
      </c>
      <c r="B386" s="13" t="s">
        <v>259</v>
      </c>
      <c r="C386" s="13">
        <v>2024</v>
      </c>
      <c r="D386" s="13">
        <v>400</v>
      </c>
      <c r="E386" s="13" t="s">
        <v>302</v>
      </c>
      <c r="F386" s="13" t="s">
        <v>313</v>
      </c>
      <c r="G386" s="13" t="s">
        <v>876</v>
      </c>
      <c r="H386" s="13" t="s">
        <v>875</v>
      </c>
      <c r="I386" s="41">
        <v>45489</v>
      </c>
      <c r="J386" s="75" t="s">
        <v>318</v>
      </c>
      <c r="K386" s="78">
        <v>5</v>
      </c>
      <c r="L386" s="13">
        <v>100</v>
      </c>
      <c r="M386" s="13" t="s">
        <v>27</v>
      </c>
      <c r="N386" s="13" t="s">
        <v>26</v>
      </c>
      <c r="O386" s="13" t="s">
        <v>601</v>
      </c>
      <c r="P386" s="13" t="s">
        <v>613</v>
      </c>
      <c r="Q386" s="13" t="s">
        <v>632</v>
      </c>
      <c r="R386" s="13" t="s">
        <v>684</v>
      </c>
      <c r="T386" s="13">
        <v>68894</v>
      </c>
      <c r="U386" s="13" t="s">
        <v>322</v>
      </c>
      <c r="V386" s="13">
        <v>25</v>
      </c>
      <c r="AB386" s="13">
        <f t="shared" si="17"/>
        <v>25</v>
      </c>
      <c r="AC386" s="42">
        <v>20</v>
      </c>
      <c r="AD386" s="43">
        <f t="shared" si="18"/>
        <v>500</v>
      </c>
      <c r="AE386" s="78">
        <v>1</v>
      </c>
      <c r="AF386" s="13" t="s">
        <v>267</v>
      </c>
      <c r="AG386" s="13">
        <v>8</v>
      </c>
      <c r="AI386" s="13" t="s">
        <v>322</v>
      </c>
    </row>
    <row r="387" spans="1:36" ht="15" customHeight="1" x14ac:dyDescent="0.35">
      <c r="A387" s="13" t="s">
        <v>285</v>
      </c>
      <c r="B387" s="13" t="s">
        <v>259</v>
      </c>
      <c r="C387" s="13">
        <v>2024</v>
      </c>
      <c r="D387" s="13">
        <v>400</v>
      </c>
      <c r="E387" s="13" t="s">
        <v>302</v>
      </c>
      <c r="F387" s="13" t="s">
        <v>313</v>
      </c>
      <c r="G387" s="13" t="s">
        <v>876</v>
      </c>
      <c r="H387" s="13" t="s">
        <v>875</v>
      </c>
      <c r="I387" s="41">
        <v>45489</v>
      </c>
      <c r="J387" s="75" t="s">
        <v>318</v>
      </c>
      <c r="K387" s="78">
        <v>5</v>
      </c>
      <c r="L387" s="13">
        <v>100</v>
      </c>
      <c r="M387" s="13" t="s">
        <v>27</v>
      </c>
      <c r="N387" s="13" t="s">
        <v>26</v>
      </c>
      <c r="O387" s="13" t="s">
        <v>601</v>
      </c>
      <c r="P387" s="13" t="s">
        <v>613</v>
      </c>
      <c r="Q387" s="13" t="s">
        <v>632</v>
      </c>
      <c r="R387" s="13" t="s">
        <v>684</v>
      </c>
      <c r="T387" s="13">
        <v>68876</v>
      </c>
      <c r="U387" s="13" t="s">
        <v>320</v>
      </c>
      <c r="V387" s="13">
        <v>16</v>
      </c>
      <c r="AB387" s="13">
        <f t="shared" si="17"/>
        <v>16</v>
      </c>
      <c r="AC387" s="42">
        <v>20</v>
      </c>
      <c r="AD387" s="43">
        <f t="shared" si="18"/>
        <v>320</v>
      </c>
      <c r="AF387" s="13" t="s">
        <v>267</v>
      </c>
      <c r="AG387" s="13">
        <v>8</v>
      </c>
      <c r="AI387" s="13" t="s">
        <v>320</v>
      </c>
    </row>
    <row r="388" spans="1:36" ht="15" customHeight="1" x14ac:dyDescent="0.35">
      <c r="A388" s="13" t="s">
        <v>285</v>
      </c>
      <c r="B388" s="13" t="s">
        <v>259</v>
      </c>
      <c r="C388" s="13">
        <v>2024</v>
      </c>
      <c r="D388" s="13">
        <v>400</v>
      </c>
      <c r="E388" s="13" t="s">
        <v>302</v>
      </c>
      <c r="F388" s="13" t="s">
        <v>313</v>
      </c>
      <c r="G388" s="13" t="s">
        <v>876</v>
      </c>
      <c r="H388" s="13" t="s">
        <v>875</v>
      </c>
      <c r="I388" s="41">
        <v>45489</v>
      </c>
      <c r="J388" s="75" t="s">
        <v>318</v>
      </c>
      <c r="K388" s="78">
        <v>5</v>
      </c>
      <c r="L388" s="13">
        <v>100</v>
      </c>
      <c r="M388" s="13" t="s">
        <v>110</v>
      </c>
      <c r="N388" s="13" t="s">
        <v>13</v>
      </c>
      <c r="O388" s="13" t="s">
        <v>602</v>
      </c>
      <c r="P388" s="13" t="s">
        <v>617</v>
      </c>
      <c r="Q388" s="13" t="s">
        <v>640</v>
      </c>
      <c r="T388" s="13">
        <v>553094</v>
      </c>
      <c r="U388" s="13" t="s">
        <v>330</v>
      </c>
      <c r="V388" s="13">
        <v>3</v>
      </c>
      <c r="AB388" s="13">
        <f t="shared" si="17"/>
        <v>3</v>
      </c>
      <c r="AC388" s="42">
        <v>20</v>
      </c>
      <c r="AD388" s="43">
        <f t="shared" si="18"/>
        <v>60</v>
      </c>
      <c r="AE388" s="78">
        <v>1</v>
      </c>
      <c r="AF388" s="13" t="s">
        <v>268</v>
      </c>
      <c r="AG388" s="13">
        <v>4</v>
      </c>
      <c r="AI388" s="13" t="s">
        <v>330</v>
      </c>
    </row>
    <row r="389" spans="1:36" ht="15" customHeight="1" x14ac:dyDescent="0.35">
      <c r="A389" s="13" t="s">
        <v>285</v>
      </c>
      <c r="B389" s="13" t="s">
        <v>259</v>
      </c>
      <c r="C389" s="13">
        <v>2024</v>
      </c>
      <c r="D389" s="13">
        <v>400</v>
      </c>
      <c r="E389" s="13" t="s">
        <v>302</v>
      </c>
      <c r="F389" s="13" t="s">
        <v>313</v>
      </c>
      <c r="G389" s="13" t="s">
        <v>876</v>
      </c>
      <c r="H389" s="13" t="s">
        <v>875</v>
      </c>
      <c r="I389" s="41">
        <v>45489</v>
      </c>
      <c r="J389" s="75" t="s">
        <v>318</v>
      </c>
      <c r="K389" s="78">
        <v>5</v>
      </c>
      <c r="L389" s="13">
        <v>100</v>
      </c>
      <c r="M389" s="13" t="s">
        <v>110</v>
      </c>
      <c r="N389" s="13" t="s">
        <v>13</v>
      </c>
      <c r="O389" s="13" t="s">
        <v>602</v>
      </c>
      <c r="P389" s="13" t="s">
        <v>617</v>
      </c>
      <c r="T389" s="13">
        <v>733326</v>
      </c>
      <c r="U389" s="13" t="s">
        <v>836</v>
      </c>
      <c r="AA389" s="13">
        <v>1</v>
      </c>
      <c r="AB389" s="13">
        <f t="shared" si="17"/>
        <v>1</v>
      </c>
      <c r="AC389" s="42">
        <v>20</v>
      </c>
      <c r="AD389" s="43">
        <f t="shared" si="18"/>
        <v>20</v>
      </c>
      <c r="AF389" s="13" t="s">
        <v>268</v>
      </c>
      <c r="AG389" s="13">
        <v>4</v>
      </c>
      <c r="AI389" s="13" t="s">
        <v>583</v>
      </c>
      <c r="AJ389" s="13" t="s">
        <v>836</v>
      </c>
    </row>
    <row r="390" spans="1:36" ht="15" customHeight="1" x14ac:dyDescent="0.35">
      <c r="A390" s="13" t="s">
        <v>285</v>
      </c>
      <c r="B390" s="13" t="s">
        <v>259</v>
      </c>
      <c r="C390" s="13">
        <v>2024</v>
      </c>
      <c r="D390" s="13">
        <v>400</v>
      </c>
      <c r="E390" s="13" t="s">
        <v>302</v>
      </c>
      <c r="F390" s="13" t="s">
        <v>313</v>
      </c>
      <c r="G390" s="13" t="s">
        <v>876</v>
      </c>
      <c r="H390" s="13" t="s">
        <v>875</v>
      </c>
      <c r="I390" s="41">
        <v>45489</v>
      </c>
      <c r="J390" s="75" t="s">
        <v>318</v>
      </c>
      <c r="K390" s="78">
        <v>5</v>
      </c>
      <c r="L390" s="13">
        <v>100</v>
      </c>
      <c r="M390" s="13" t="s">
        <v>110</v>
      </c>
      <c r="N390" s="13" t="s">
        <v>13</v>
      </c>
      <c r="O390" s="13" t="s">
        <v>602</v>
      </c>
      <c r="P390" s="13" t="s">
        <v>616</v>
      </c>
      <c r="Q390" s="13" t="s">
        <v>638</v>
      </c>
      <c r="T390" s="13">
        <v>82864</v>
      </c>
      <c r="U390" s="13" t="s">
        <v>329</v>
      </c>
      <c r="V390" s="13">
        <v>1</v>
      </c>
      <c r="AB390" s="13">
        <f t="shared" si="17"/>
        <v>1</v>
      </c>
      <c r="AC390" s="42">
        <v>20</v>
      </c>
      <c r="AD390" s="43">
        <f t="shared" si="18"/>
        <v>20</v>
      </c>
      <c r="AE390" s="78">
        <v>1</v>
      </c>
      <c r="AF390" s="13" t="s">
        <v>266</v>
      </c>
      <c r="AG390" s="13">
        <v>6</v>
      </c>
      <c r="AI390" s="13" t="s">
        <v>329</v>
      </c>
    </row>
    <row r="391" spans="1:36" ht="15" customHeight="1" x14ac:dyDescent="0.35">
      <c r="A391" s="13" t="s">
        <v>285</v>
      </c>
      <c r="B391" s="13" t="s">
        <v>259</v>
      </c>
      <c r="C391" s="13">
        <v>2024</v>
      </c>
      <c r="D391" s="13">
        <v>400</v>
      </c>
      <c r="E391" s="13" t="s">
        <v>302</v>
      </c>
      <c r="F391" s="13" t="s">
        <v>313</v>
      </c>
      <c r="G391" s="13" t="s">
        <v>876</v>
      </c>
      <c r="H391" s="13" t="s">
        <v>875</v>
      </c>
      <c r="I391" s="41">
        <v>45489</v>
      </c>
      <c r="J391" s="75" t="s">
        <v>318</v>
      </c>
      <c r="K391" s="78">
        <v>5</v>
      </c>
      <c r="L391" s="13">
        <v>100</v>
      </c>
      <c r="M391" s="13" t="s">
        <v>110</v>
      </c>
      <c r="N391" s="13" t="s">
        <v>13</v>
      </c>
      <c r="O391" s="13" t="s">
        <v>602</v>
      </c>
      <c r="P391" s="13" t="s">
        <v>616</v>
      </c>
      <c r="Q391" s="13" t="s">
        <v>650</v>
      </c>
      <c r="T391" s="13">
        <v>82771</v>
      </c>
      <c r="U391" s="13" t="s">
        <v>390</v>
      </c>
      <c r="V391" s="13">
        <v>2</v>
      </c>
      <c r="AB391" s="13">
        <f t="shared" si="17"/>
        <v>2</v>
      </c>
      <c r="AC391" s="42">
        <v>20</v>
      </c>
      <c r="AD391" s="43">
        <f t="shared" si="18"/>
        <v>40</v>
      </c>
      <c r="AE391" s="78">
        <v>1</v>
      </c>
      <c r="AF391" s="13" t="s">
        <v>266</v>
      </c>
      <c r="AG391" s="13">
        <v>4</v>
      </c>
      <c r="AI391" s="13" t="s">
        <v>390</v>
      </c>
    </row>
    <row r="392" spans="1:36" ht="15" customHeight="1" x14ac:dyDescent="0.35">
      <c r="A392" s="13" t="s">
        <v>285</v>
      </c>
      <c r="B392" s="13" t="s">
        <v>259</v>
      </c>
      <c r="C392" s="13">
        <v>2024</v>
      </c>
      <c r="D392" s="13">
        <v>400</v>
      </c>
      <c r="E392" s="13" t="s">
        <v>302</v>
      </c>
      <c r="F392" s="13" t="s">
        <v>313</v>
      </c>
      <c r="G392" s="13" t="s">
        <v>876</v>
      </c>
      <c r="H392" s="13" t="s">
        <v>875</v>
      </c>
      <c r="I392" s="41">
        <v>45489</v>
      </c>
      <c r="J392" s="75" t="s">
        <v>318</v>
      </c>
      <c r="K392" s="78">
        <v>5</v>
      </c>
      <c r="L392" s="13">
        <v>100</v>
      </c>
      <c r="M392" s="13" t="s">
        <v>110</v>
      </c>
      <c r="N392" s="13" t="s">
        <v>13</v>
      </c>
      <c r="O392" s="13" t="s">
        <v>602</v>
      </c>
      <c r="P392" s="13" t="s">
        <v>616</v>
      </c>
      <c r="Q392" s="13" t="s">
        <v>662</v>
      </c>
      <c r="T392" s="13">
        <v>83225</v>
      </c>
      <c r="U392" s="13" t="s">
        <v>328</v>
      </c>
      <c r="V392" s="13">
        <v>1</v>
      </c>
      <c r="AB392" s="13">
        <f t="shared" si="17"/>
        <v>1</v>
      </c>
      <c r="AC392" s="42">
        <v>20</v>
      </c>
      <c r="AD392" s="43">
        <f t="shared" si="18"/>
        <v>20</v>
      </c>
      <c r="AE392" s="78">
        <v>1</v>
      </c>
      <c r="AF392" s="13" t="s">
        <v>266</v>
      </c>
      <c r="AG392" s="13">
        <v>4</v>
      </c>
      <c r="AI392" s="13" t="s">
        <v>328</v>
      </c>
    </row>
    <row r="393" spans="1:36" ht="15" customHeight="1" x14ac:dyDescent="0.35">
      <c r="A393" s="13" t="s">
        <v>285</v>
      </c>
      <c r="B393" s="13" t="s">
        <v>259</v>
      </c>
      <c r="C393" s="13">
        <v>2024</v>
      </c>
      <c r="D393" s="13">
        <v>400</v>
      </c>
      <c r="E393" s="13" t="s">
        <v>302</v>
      </c>
      <c r="F393" s="13" t="s">
        <v>313</v>
      </c>
      <c r="G393" s="13" t="s">
        <v>876</v>
      </c>
      <c r="H393" s="13" t="s">
        <v>875</v>
      </c>
      <c r="I393" s="41">
        <v>45489</v>
      </c>
      <c r="J393" s="75" t="s">
        <v>318</v>
      </c>
      <c r="K393" s="78">
        <v>5</v>
      </c>
      <c r="L393" s="13">
        <v>100</v>
      </c>
      <c r="M393" s="13" t="s">
        <v>33</v>
      </c>
      <c r="N393" s="13" t="s">
        <v>13</v>
      </c>
      <c r="O393" s="13" t="s">
        <v>605</v>
      </c>
      <c r="P393" s="13" t="s">
        <v>624</v>
      </c>
      <c r="Q393" s="13" t="s">
        <v>652</v>
      </c>
      <c r="T393" s="13">
        <v>94025</v>
      </c>
      <c r="U393" s="13" t="s">
        <v>392</v>
      </c>
      <c r="V393" s="13">
        <v>28</v>
      </c>
      <c r="W393" s="13">
        <v>14</v>
      </c>
      <c r="AB393" s="13">
        <f t="shared" si="17"/>
        <v>42</v>
      </c>
      <c r="AC393" s="42">
        <v>20</v>
      </c>
      <c r="AD393" s="43">
        <f t="shared" si="18"/>
        <v>840</v>
      </c>
      <c r="AE393" s="78">
        <v>1</v>
      </c>
      <c r="AF393" s="13" t="s">
        <v>267</v>
      </c>
      <c r="AG393" s="13">
        <v>8</v>
      </c>
      <c r="AI393" s="13" t="s">
        <v>392</v>
      </c>
    </row>
    <row r="394" spans="1:36" ht="15" customHeight="1" x14ac:dyDescent="0.35">
      <c r="A394" s="13" t="s">
        <v>285</v>
      </c>
      <c r="B394" s="13" t="s">
        <v>259</v>
      </c>
      <c r="C394" s="13">
        <v>2024</v>
      </c>
      <c r="D394" s="13">
        <v>400</v>
      </c>
      <c r="E394" s="13" t="s">
        <v>302</v>
      </c>
      <c r="F394" s="13" t="s">
        <v>313</v>
      </c>
      <c r="G394" s="13" t="s">
        <v>876</v>
      </c>
      <c r="H394" s="13" t="s">
        <v>875</v>
      </c>
      <c r="I394" s="41">
        <v>45489</v>
      </c>
      <c r="J394" s="75" t="s">
        <v>318</v>
      </c>
      <c r="K394" s="78">
        <v>5</v>
      </c>
      <c r="L394" s="13">
        <v>100</v>
      </c>
      <c r="M394" s="13" t="s">
        <v>16</v>
      </c>
      <c r="N394" s="13" t="s">
        <v>13</v>
      </c>
      <c r="O394" s="13" t="s">
        <v>603</v>
      </c>
      <c r="P394" s="13" t="s">
        <v>619</v>
      </c>
      <c r="Q394" s="13" t="s">
        <v>643</v>
      </c>
      <c r="R394" s="13" t="s">
        <v>700</v>
      </c>
      <c r="S394" s="13" t="s">
        <v>710</v>
      </c>
      <c r="T394" s="13">
        <v>129229</v>
      </c>
      <c r="U394" s="7" t="s">
        <v>838</v>
      </c>
      <c r="X394" s="13">
        <v>1</v>
      </c>
      <c r="AB394" s="13">
        <f t="shared" si="17"/>
        <v>1</v>
      </c>
      <c r="AC394" s="42">
        <v>20</v>
      </c>
      <c r="AD394" s="43">
        <f t="shared" si="18"/>
        <v>20</v>
      </c>
      <c r="AF394" s="13" t="s">
        <v>267</v>
      </c>
      <c r="AG394" s="13">
        <v>6</v>
      </c>
      <c r="AI394" s="13" t="s">
        <v>587</v>
      </c>
      <c r="AJ394" s="7" t="s">
        <v>838</v>
      </c>
    </row>
    <row r="395" spans="1:36" ht="15" customHeight="1" x14ac:dyDescent="0.35">
      <c r="A395" s="13" t="s">
        <v>285</v>
      </c>
      <c r="B395" s="13" t="s">
        <v>259</v>
      </c>
      <c r="C395" s="13">
        <v>2024</v>
      </c>
      <c r="D395" s="13">
        <v>400</v>
      </c>
      <c r="E395" s="13" t="s">
        <v>302</v>
      </c>
      <c r="F395" s="13" t="s">
        <v>313</v>
      </c>
      <c r="G395" s="13" t="s">
        <v>876</v>
      </c>
      <c r="H395" s="13" t="s">
        <v>875</v>
      </c>
      <c r="I395" s="41">
        <v>45489</v>
      </c>
      <c r="J395" s="75" t="s">
        <v>318</v>
      </c>
      <c r="K395" s="78">
        <v>5</v>
      </c>
      <c r="L395" s="13">
        <v>100</v>
      </c>
      <c r="M395" s="13" t="s">
        <v>16</v>
      </c>
      <c r="N395" s="13" t="s">
        <v>13</v>
      </c>
      <c r="O395" s="13" t="s">
        <v>603</v>
      </c>
      <c r="P395" s="13" t="s">
        <v>619</v>
      </c>
      <c r="Q395" s="13" t="s">
        <v>643</v>
      </c>
      <c r="R395" s="13" t="s">
        <v>700</v>
      </c>
      <c r="S395" s="13" t="s">
        <v>710</v>
      </c>
      <c r="T395" s="13">
        <v>129470</v>
      </c>
      <c r="U395" s="13" t="s">
        <v>339</v>
      </c>
      <c r="X395" s="13">
        <v>2</v>
      </c>
      <c r="AB395" s="13">
        <f t="shared" si="17"/>
        <v>2</v>
      </c>
      <c r="AC395" s="42">
        <v>20</v>
      </c>
      <c r="AD395" s="43">
        <f t="shared" si="18"/>
        <v>40</v>
      </c>
      <c r="AE395" s="78">
        <v>1</v>
      </c>
      <c r="AF395" s="13" t="s">
        <v>267</v>
      </c>
      <c r="AG395" s="13">
        <v>10</v>
      </c>
      <c r="AI395" s="13" t="s">
        <v>339</v>
      </c>
    </row>
    <row r="396" spans="1:36" ht="15" customHeight="1" x14ac:dyDescent="0.35">
      <c r="A396" s="13" t="s">
        <v>285</v>
      </c>
      <c r="B396" s="13" t="s">
        <v>259</v>
      </c>
      <c r="C396" s="13">
        <v>2024</v>
      </c>
      <c r="D396" s="13">
        <v>400</v>
      </c>
      <c r="E396" s="13" t="s">
        <v>302</v>
      </c>
      <c r="F396" s="13" t="s">
        <v>313</v>
      </c>
      <c r="G396" s="13" t="s">
        <v>876</v>
      </c>
      <c r="H396" s="13" t="s">
        <v>875</v>
      </c>
      <c r="I396" s="41">
        <v>45489</v>
      </c>
      <c r="J396" s="75" t="s">
        <v>318</v>
      </c>
      <c r="K396" s="78">
        <v>5</v>
      </c>
      <c r="L396" s="13">
        <v>100</v>
      </c>
      <c r="M396" s="13" t="s">
        <v>16</v>
      </c>
      <c r="N396" s="13" t="s">
        <v>13</v>
      </c>
      <c r="O396" s="13" t="s">
        <v>603</v>
      </c>
      <c r="P396" s="13" t="s">
        <v>619</v>
      </c>
      <c r="Q396" s="13" t="s">
        <v>643</v>
      </c>
      <c r="R396" s="13" t="s">
        <v>700</v>
      </c>
      <c r="S396" s="13" t="s">
        <v>708</v>
      </c>
      <c r="T396" s="13">
        <v>129935</v>
      </c>
      <c r="U396" s="13" t="s">
        <v>336</v>
      </c>
      <c r="X396" s="13">
        <v>10</v>
      </c>
      <c r="AB396" s="13">
        <f t="shared" si="17"/>
        <v>10</v>
      </c>
      <c r="AC396" s="42">
        <v>20</v>
      </c>
      <c r="AD396" s="43">
        <f t="shared" si="18"/>
        <v>200</v>
      </c>
      <c r="AE396" s="78">
        <v>1</v>
      </c>
      <c r="AF396" s="13" t="s">
        <v>267</v>
      </c>
      <c r="AG396" s="13">
        <v>6</v>
      </c>
      <c r="AI396" s="13" t="s">
        <v>336</v>
      </c>
    </row>
    <row r="397" spans="1:36" ht="15" customHeight="1" x14ac:dyDescent="0.35">
      <c r="A397" s="13" t="s">
        <v>285</v>
      </c>
      <c r="B397" s="13" t="s">
        <v>259</v>
      </c>
      <c r="C397" s="13">
        <v>2024</v>
      </c>
      <c r="D397" s="13">
        <v>400</v>
      </c>
      <c r="E397" s="13" t="s">
        <v>302</v>
      </c>
      <c r="F397" s="13" t="s">
        <v>313</v>
      </c>
      <c r="G397" s="13" t="s">
        <v>876</v>
      </c>
      <c r="H397" s="13" t="s">
        <v>875</v>
      </c>
      <c r="I397" s="41">
        <v>45489</v>
      </c>
      <c r="J397" s="75" t="s">
        <v>318</v>
      </c>
      <c r="K397" s="78">
        <v>5</v>
      </c>
      <c r="L397" s="13">
        <v>100</v>
      </c>
      <c r="M397" s="13" t="s">
        <v>16</v>
      </c>
      <c r="N397" s="13" t="s">
        <v>13</v>
      </c>
      <c r="O397" s="13" t="s">
        <v>603</v>
      </c>
      <c r="P397" s="13" t="s">
        <v>619</v>
      </c>
      <c r="Q397" s="13" t="s">
        <v>643</v>
      </c>
      <c r="R397" s="13" t="s">
        <v>700</v>
      </c>
      <c r="S397" s="13" t="s">
        <v>708</v>
      </c>
      <c r="T397" s="13">
        <v>129978</v>
      </c>
      <c r="U397" s="13" t="s">
        <v>586</v>
      </c>
      <c r="X397" s="13">
        <v>2</v>
      </c>
      <c r="AB397" s="13">
        <f t="shared" si="17"/>
        <v>2</v>
      </c>
      <c r="AC397" s="42">
        <v>20</v>
      </c>
      <c r="AD397" s="43">
        <f t="shared" si="18"/>
        <v>40</v>
      </c>
      <c r="AE397" s="78">
        <v>1</v>
      </c>
      <c r="AF397" s="13" t="s">
        <v>269</v>
      </c>
      <c r="AG397" s="13">
        <v>6</v>
      </c>
      <c r="AI397" s="13" t="s">
        <v>586</v>
      </c>
    </row>
    <row r="398" spans="1:36" ht="15" customHeight="1" x14ac:dyDescent="0.35">
      <c r="A398" s="13" t="s">
        <v>285</v>
      </c>
      <c r="B398" s="13" t="s">
        <v>259</v>
      </c>
      <c r="C398" s="13">
        <v>2024</v>
      </c>
      <c r="D398" s="13">
        <v>400</v>
      </c>
      <c r="E398" s="13" t="s">
        <v>302</v>
      </c>
      <c r="F398" s="13" t="s">
        <v>313</v>
      </c>
      <c r="G398" s="13" t="s">
        <v>876</v>
      </c>
      <c r="H398" s="13" t="s">
        <v>875</v>
      </c>
      <c r="I398" s="41">
        <v>45489</v>
      </c>
      <c r="J398" s="75" t="s">
        <v>318</v>
      </c>
      <c r="K398" s="78">
        <v>5</v>
      </c>
      <c r="L398" s="13">
        <v>100</v>
      </c>
      <c r="M398" s="13" t="s">
        <v>16</v>
      </c>
      <c r="N398" s="13" t="s">
        <v>13</v>
      </c>
      <c r="O398" s="13" t="s">
        <v>603</v>
      </c>
      <c r="P398" s="13" t="s">
        <v>619</v>
      </c>
      <c r="Q398" s="13" t="s">
        <v>643</v>
      </c>
      <c r="R398" s="13" t="s">
        <v>701</v>
      </c>
      <c r="T398" s="13">
        <v>128563</v>
      </c>
      <c r="U398" s="13" t="s">
        <v>439</v>
      </c>
      <c r="X398" s="13">
        <v>1</v>
      </c>
      <c r="AB398" s="13">
        <f t="shared" si="17"/>
        <v>1</v>
      </c>
      <c r="AC398" s="42">
        <v>20</v>
      </c>
      <c r="AD398" s="43">
        <f t="shared" si="18"/>
        <v>20</v>
      </c>
      <c r="AE398" s="78">
        <v>1</v>
      </c>
      <c r="AF398" s="13" t="s">
        <v>267</v>
      </c>
      <c r="AG398" s="13">
        <v>7</v>
      </c>
      <c r="AI398" s="13" t="s">
        <v>439</v>
      </c>
    </row>
    <row r="399" spans="1:36" ht="15" customHeight="1" x14ac:dyDescent="0.35">
      <c r="A399" s="13" t="s">
        <v>285</v>
      </c>
      <c r="B399" s="13" t="s">
        <v>259</v>
      </c>
      <c r="C399" s="13">
        <v>2024</v>
      </c>
      <c r="D399" s="13">
        <v>400</v>
      </c>
      <c r="E399" s="13" t="s">
        <v>302</v>
      </c>
      <c r="F399" s="13" t="s">
        <v>313</v>
      </c>
      <c r="G399" s="13" t="s">
        <v>876</v>
      </c>
      <c r="H399" s="13" t="s">
        <v>875</v>
      </c>
      <c r="I399" s="41">
        <v>45489</v>
      </c>
      <c r="J399" s="75" t="s">
        <v>318</v>
      </c>
      <c r="K399" s="78">
        <v>5</v>
      </c>
      <c r="L399" s="13">
        <v>100</v>
      </c>
      <c r="M399" s="13" t="s">
        <v>16</v>
      </c>
      <c r="N399" s="13" t="s">
        <v>13</v>
      </c>
      <c r="O399" s="13" t="s">
        <v>603</v>
      </c>
      <c r="P399" s="13" t="s">
        <v>619</v>
      </c>
      <c r="Q399" s="13" t="s">
        <v>643</v>
      </c>
      <c r="R399" s="13" t="s">
        <v>701</v>
      </c>
      <c r="T399" s="13">
        <v>128457</v>
      </c>
      <c r="U399" s="13" t="s">
        <v>341</v>
      </c>
      <c r="X399" s="13">
        <v>5</v>
      </c>
      <c r="AB399" s="13">
        <f t="shared" si="17"/>
        <v>5</v>
      </c>
      <c r="AC399" s="42">
        <v>20</v>
      </c>
      <c r="AD399" s="43">
        <f t="shared" si="18"/>
        <v>100</v>
      </c>
      <c r="AF399" s="13" t="s">
        <v>267</v>
      </c>
      <c r="AG399" s="13">
        <v>6</v>
      </c>
      <c r="AI399" s="13" t="s">
        <v>341</v>
      </c>
    </row>
    <row r="400" spans="1:36" ht="15" customHeight="1" x14ac:dyDescent="0.35">
      <c r="A400" s="13" t="s">
        <v>285</v>
      </c>
      <c r="B400" s="13" t="s">
        <v>259</v>
      </c>
      <c r="C400" s="13">
        <v>2024</v>
      </c>
      <c r="D400" s="13">
        <v>400</v>
      </c>
      <c r="E400" s="13" t="s">
        <v>302</v>
      </c>
      <c r="F400" s="13" t="s">
        <v>313</v>
      </c>
      <c r="G400" s="13" t="s">
        <v>876</v>
      </c>
      <c r="H400" s="13" t="s">
        <v>875</v>
      </c>
      <c r="I400" s="41">
        <v>45489</v>
      </c>
      <c r="J400" s="75" t="s">
        <v>318</v>
      </c>
      <c r="K400" s="78">
        <v>5</v>
      </c>
      <c r="L400" s="13">
        <v>100</v>
      </c>
      <c r="M400" s="13" t="s">
        <v>16</v>
      </c>
      <c r="N400" s="13" t="s">
        <v>13</v>
      </c>
      <c r="O400" s="13" t="s">
        <v>603</v>
      </c>
      <c r="P400" s="13" t="s">
        <v>619</v>
      </c>
      <c r="Q400" s="13" t="s">
        <v>643</v>
      </c>
      <c r="R400" s="13" t="s">
        <v>701</v>
      </c>
      <c r="T400" s="13">
        <v>128968</v>
      </c>
      <c r="U400" s="13" t="s">
        <v>443</v>
      </c>
      <c r="X400" s="13">
        <v>2</v>
      </c>
      <c r="AB400" s="13">
        <f t="shared" si="17"/>
        <v>2</v>
      </c>
      <c r="AC400" s="42">
        <v>20</v>
      </c>
      <c r="AD400" s="43">
        <f t="shared" si="18"/>
        <v>40</v>
      </c>
      <c r="AE400" s="78">
        <v>1</v>
      </c>
      <c r="AF400" s="13" t="s">
        <v>267</v>
      </c>
      <c r="AG400" s="13">
        <v>4</v>
      </c>
      <c r="AI400" s="13" t="s">
        <v>443</v>
      </c>
    </row>
    <row r="401" spans="1:36" ht="15" customHeight="1" x14ac:dyDescent="0.35">
      <c r="A401" s="13" t="s">
        <v>285</v>
      </c>
      <c r="B401" s="13" t="s">
        <v>259</v>
      </c>
      <c r="C401" s="13">
        <v>2024</v>
      </c>
      <c r="D401" s="13">
        <v>400</v>
      </c>
      <c r="E401" s="13" t="s">
        <v>302</v>
      </c>
      <c r="F401" s="13" t="s">
        <v>313</v>
      </c>
      <c r="G401" s="13" t="s">
        <v>876</v>
      </c>
      <c r="H401" s="13" t="s">
        <v>875</v>
      </c>
      <c r="I401" s="41">
        <v>45489</v>
      </c>
      <c r="J401" s="75" t="s">
        <v>318</v>
      </c>
      <c r="K401" s="78">
        <v>5</v>
      </c>
      <c r="L401" s="13">
        <v>100</v>
      </c>
      <c r="M401" s="13" t="s">
        <v>16</v>
      </c>
      <c r="N401" s="13" t="s">
        <v>13</v>
      </c>
      <c r="O401" s="13" t="s">
        <v>603</v>
      </c>
      <c r="P401" s="13" t="s">
        <v>619</v>
      </c>
      <c r="Q401" s="13" t="s">
        <v>643</v>
      </c>
      <c r="R401" s="13" t="s">
        <v>701</v>
      </c>
      <c r="T401" s="13">
        <v>129018</v>
      </c>
      <c r="U401" s="13" t="s">
        <v>337</v>
      </c>
      <c r="X401" s="13">
        <v>24</v>
      </c>
      <c r="AB401" s="13">
        <f t="shared" si="17"/>
        <v>24</v>
      </c>
      <c r="AC401" s="42">
        <v>20</v>
      </c>
      <c r="AD401" s="43">
        <f t="shared" si="18"/>
        <v>480</v>
      </c>
      <c r="AE401" s="78">
        <v>1</v>
      </c>
      <c r="AF401" s="13" t="s">
        <v>267</v>
      </c>
      <c r="AG401" s="13">
        <v>8</v>
      </c>
      <c r="AI401" s="13" t="s">
        <v>337</v>
      </c>
    </row>
    <row r="402" spans="1:36" ht="15" customHeight="1" x14ac:dyDescent="0.35">
      <c r="A402" s="13" t="s">
        <v>285</v>
      </c>
      <c r="B402" s="13" t="s">
        <v>259</v>
      </c>
      <c r="C402" s="13">
        <v>2024</v>
      </c>
      <c r="D402" s="13">
        <v>400</v>
      </c>
      <c r="E402" s="13" t="s">
        <v>302</v>
      </c>
      <c r="F402" s="13" t="s">
        <v>313</v>
      </c>
      <c r="G402" s="13" t="s">
        <v>876</v>
      </c>
      <c r="H402" s="13" t="s">
        <v>875</v>
      </c>
      <c r="I402" s="41">
        <v>45489</v>
      </c>
      <c r="J402" s="75" t="s">
        <v>318</v>
      </c>
      <c r="K402" s="78">
        <v>5</v>
      </c>
      <c r="L402" s="13">
        <v>100</v>
      </c>
      <c r="M402" s="13" t="s">
        <v>16</v>
      </c>
      <c r="N402" s="13" t="s">
        <v>13</v>
      </c>
      <c r="O402" s="13" t="s">
        <v>603</v>
      </c>
      <c r="P402" s="13" t="s">
        <v>619</v>
      </c>
      <c r="Q402" s="13" t="s">
        <v>643</v>
      </c>
      <c r="R402" s="13" t="s">
        <v>699</v>
      </c>
      <c r="S402" s="13" t="s">
        <v>707</v>
      </c>
      <c r="T402" s="13">
        <v>128079</v>
      </c>
      <c r="U402" s="13" t="s">
        <v>335</v>
      </c>
      <c r="X402" s="13">
        <v>10</v>
      </c>
      <c r="AB402" s="13">
        <f t="shared" si="17"/>
        <v>10</v>
      </c>
      <c r="AC402" s="42">
        <v>20</v>
      </c>
      <c r="AD402" s="43">
        <f t="shared" si="18"/>
        <v>200</v>
      </c>
      <c r="AE402" s="78">
        <v>1</v>
      </c>
      <c r="AF402" s="13" t="s">
        <v>266</v>
      </c>
      <c r="AG402" s="13">
        <v>8</v>
      </c>
      <c r="AI402" s="13" t="s">
        <v>335</v>
      </c>
    </row>
    <row r="403" spans="1:36" ht="15" customHeight="1" x14ac:dyDescent="0.35">
      <c r="A403" s="13" t="s">
        <v>285</v>
      </c>
      <c r="B403" s="13" t="s">
        <v>259</v>
      </c>
      <c r="C403" s="13">
        <v>2024</v>
      </c>
      <c r="D403" s="13">
        <v>400</v>
      </c>
      <c r="E403" s="13" t="s">
        <v>302</v>
      </c>
      <c r="F403" s="13" t="s">
        <v>313</v>
      </c>
      <c r="G403" s="13" t="s">
        <v>876</v>
      </c>
      <c r="H403" s="13" t="s">
        <v>875</v>
      </c>
      <c r="I403" s="41">
        <v>45489</v>
      </c>
      <c r="J403" s="75" t="s">
        <v>318</v>
      </c>
      <c r="K403" s="78">
        <v>5</v>
      </c>
      <c r="L403" s="13">
        <v>100</v>
      </c>
      <c r="M403" s="13" t="s">
        <v>16</v>
      </c>
      <c r="N403" s="13" t="s">
        <v>13</v>
      </c>
      <c r="O403" s="13" t="s">
        <v>603</v>
      </c>
      <c r="P403" s="13" t="s">
        <v>619</v>
      </c>
      <c r="Q403" s="13" t="s">
        <v>643</v>
      </c>
      <c r="R403" s="13" t="s">
        <v>699</v>
      </c>
      <c r="S403" s="13" t="s">
        <v>707</v>
      </c>
      <c r="T403" s="13">
        <v>128078</v>
      </c>
      <c r="U403" s="7" t="s">
        <v>334</v>
      </c>
      <c r="X403" s="13">
        <v>4</v>
      </c>
      <c r="AB403" s="13">
        <f t="shared" si="17"/>
        <v>4</v>
      </c>
      <c r="AC403" s="42">
        <v>20</v>
      </c>
      <c r="AD403" s="43">
        <f t="shared" si="18"/>
        <v>80</v>
      </c>
      <c r="AF403" s="13" t="s">
        <v>266</v>
      </c>
      <c r="AG403" s="13">
        <v>7</v>
      </c>
      <c r="AI403" s="13" t="s">
        <v>450</v>
      </c>
      <c r="AJ403" s="7" t="s">
        <v>334</v>
      </c>
    </row>
    <row r="404" spans="1:36" ht="15" customHeight="1" x14ac:dyDescent="0.35">
      <c r="A404" s="13" t="s">
        <v>285</v>
      </c>
      <c r="B404" s="13" t="s">
        <v>259</v>
      </c>
      <c r="C404" s="13">
        <v>2024</v>
      </c>
      <c r="D404" s="13">
        <v>400</v>
      </c>
      <c r="E404" s="13" t="s">
        <v>302</v>
      </c>
      <c r="F404" s="13" t="s">
        <v>313</v>
      </c>
      <c r="G404" s="13" t="s">
        <v>876</v>
      </c>
      <c r="H404" s="13" t="s">
        <v>875</v>
      </c>
      <c r="I404" s="41">
        <v>45489</v>
      </c>
      <c r="J404" s="75" t="s">
        <v>318</v>
      </c>
      <c r="K404" s="78">
        <v>5</v>
      </c>
      <c r="L404" s="13">
        <v>100</v>
      </c>
      <c r="M404" s="13" t="s">
        <v>16</v>
      </c>
      <c r="N404" s="13" t="s">
        <v>13</v>
      </c>
      <c r="O404" s="13" t="s">
        <v>603</v>
      </c>
      <c r="P404" s="13" t="s">
        <v>619</v>
      </c>
      <c r="Q404" s="13" t="s">
        <v>643</v>
      </c>
      <c r="R404" s="13" t="s">
        <v>699</v>
      </c>
      <c r="S404" s="13" t="s">
        <v>706</v>
      </c>
      <c r="T404" s="13">
        <v>128277</v>
      </c>
      <c r="U404" s="13" t="s">
        <v>436</v>
      </c>
      <c r="X404" s="13">
        <v>1</v>
      </c>
      <c r="AB404" s="13">
        <f t="shared" si="17"/>
        <v>1</v>
      </c>
      <c r="AC404" s="42">
        <v>20</v>
      </c>
      <c r="AD404" s="43">
        <f t="shared" si="18"/>
        <v>20</v>
      </c>
      <c r="AE404" s="78">
        <v>1</v>
      </c>
      <c r="AF404" s="13" t="s">
        <v>266</v>
      </c>
      <c r="AG404" s="13">
        <v>9</v>
      </c>
      <c r="AI404" s="13" t="s">
        <v>436</v>
      </c>
    </row>
    <row r="405" spans="1:36" ht="15" customHeight="1" x14ac:dyDescent="0.35">
      <c r="A405" s="13" t="s">
        <v>285</v>
      </c>
      <c r="B405" s="13" t="s">
        <v>259</v>
      </c>
      <c r="C405" s="13">
        <v>2024</v>
      </c>
      <c r="D405" s="13">
        <v>400</v>
      </c>
      <c r="E405" s="13" t="s">
        <v>302</v>
      </c>
      <c r="F405" s="13" t="s">
        <v>313</v>
      </c>
      <c r="G405" s="13" t="s">
        <v>876</v>
      </c>
      <c r="H405" s="13" t="s">
        <v>875</v>
      </c>
      <c r="I405" s="41">
        <v>45489</v>
      </c>
      <c r="J405" s="75" t="s">
        <v>318</v>
      </c>
      <c r="K405" s="78">
        <v>5</v>
      </c>
      <c r="L405" s="13">
        <v>100</v>
      </c>
      <c r="M405" s="13" t="s">
        <v>16</v>
      </c>
      <c r="N405" s="13" t="s">
        <v>13</v>
      </c>
      <c r="O405" s="13" t="s">
        <v>603</v>
      </c>
      <c r="P405" s="13" t="s">
        <v>619</v>
      </c>
      <c r="Q405" s="13" t="s">
        <v>643</v>
      </c>
      <c r="T405" s="13">
        <v>127917</v>
      </c>
      <c r="U405" s="13" t="s">
        <v>333</v>
      </c>
      <c r="X405" s="13">
        <v>20</v>
      </c>
      <c r="Z405" s="13">
        <v>1</v>
      </c>
      <c r="AB405" s="13">
        <f t="shared" si="17"/>
        <v>21</v>
      </c>
      <c r="AC405" s="42">
        <v>20</v>
      </c>
      <c r="AD405" s="43">
        <f t="shared" si="18"/>
        <v>420</v>
      </c>
      <c r="AF405" s="13" t="s">
        <v>267</v>
      </c>
      <c r="AG405" s="13">
        <v>8</v>
      </c>
      <c r="AH405" s="13" t="s">
        <v>828</v>
      </c>
      <c r="AI405" s="13" t="s">
        <v>333</v>
      </c>
    </row>
    <row r="406" spans="1:36" ht="15" customHeight="1" x14ac:dyDescent="0.35">
      <c r="A406" s="13" t="s">
        <v>285</v>
      </c>
      <c r="B406" s="13" t="s">
        <v>259</v>
      </c>
      <c r="C406" s="13">
        <v>2024</v>
      </c>
      <c r="D406" s="13">
        <v>400</v>
      </c>
      <c r="E406" s="13" t="s">
        <v>302</v>
      </c>
      <c r="F406" s="13" t="s">
        <v>313</v>
      </c>
      <c r="G406" s="13" t="s">
        <v>876</v>
      </c>
      <c r="H406" s="13" t="s">
        <v>875</v>
      </c>
      <c r="I406" s="41">
        <v>45489</v>
      </c>
      <c r="J406" s="75" t="s">
        <v>318</v>
      </c>
      <c r="K406" s="78">
        <v>5</v>
      </c>
      <c r="L406" s="13">
        <v>100</v>
      </c>
      <c r="M406" s="13" t="s">
        <v>16</v>
      </c>
      <c r="N406" s="13" t="s">
        <v>13</v>
      </c>
      <c r="O406" s="13" t="s">
        <v>603</v>
      </c>
      <c r="P406" s="13" t="s">
        <v>619</v>
      </c>
      <c r="Q406" s="13" t="s">
        <v>642</v>
      </c>
      <c r="R406" s="13" t="s">
        <v>689</v>
      </c>
      <c r="T406" s="13">
        <v>127338</v>
      </c>
      <c r="U406" s="13" t="s">
        <v>381</v>
      </c>
      <c r="X406" s="13">
        <v>16</v>
      </c>
      <c r="AB406" s="13">
        <f t="shared" si="17"/>
        <v>16</v>
      </c>
      <c r="AC406" s="42">
        <v>20</v>
      </c>
      <c r="AD406" s="43">
        <f t="shared" si="18"/>
        <v>320</v>
      </c>
      <c r="AE406" s="78">
        <v>1</v>
      </c>
      <c r="AF406" s="13" t="s">
        <v>266</v>
      </c>
      <c r="AG406" s="13">
        <v>6</v>
      </c>
      <c r="AI406" s="13" t="s">
        <v>381</v>
      </c>
    </row>
    <row r="407" spans="1:36" ht="15" customHeight="1" x14ac:dyDescent="0.35">
      <c r="A407" s="13" t="s">
        <v>285</v>
      </c>
      <c r="B407" s="13" t="s">
        <v>259</v>
      </c>
      <c r="C407" s="13">
        <v>2024</v>
      </c>
      <c r="D407" s="13">
        <v>400</v>
      </c>
      <c r="E407" s="13" t="s">
        <v>302</v>
      </c>
      <c r="F407" s="13" t="s">
        <v>313</v>
      </c>
      <c r="G407" s="13" t="s">
        <v>876</v>
      </c>
      <c r="H407" s="13" t="s">
        <v>875</v>
      </c>
      <c r="I407" s="41">
        <v>45489</v>
      </c>
      <c r="J407" s="75" t="s">
        <v>318</v>
      </c>
      <c r="K407" s="78">
        <v>5</v>
      </c>
      <c r="L407" s="13">
        <v>100</v>
      </c>
      <c r="M407" s="13" t="s">
        <v>16</v>
      </c>
      <c r="N407" s="13" t="s">
        <v>13</v>
      </c>
      <c r="O407" s="13" t="s">
        <v>603</v>
      </c>
      <c r="P407" s="13" t="s">
        <v>619</v>
      </c>
      <c r="Q407" s="13" t="s">
        <v>642</v>
      </c>
      <c r="R407" s="13" t="s">
        <v>690</v>
      </c>
      <c r="T407" s="13">
        <v>127278</v>
      </c>
      <c r="U407" s="13" t="s">
        <v>382</v>
      </c>
      <c r="X407" s="13">
        <v>1</v>
      </c>
      <c r="AB407" s="13">
        <f t="shared" si="17"/>
        <v>1</v>
      </c>
      <c r="AC407" s="42">
        <v>20</v>
      </c>
      <c r="AD407" s="43">
        <f t="shared" si="18"/>
        <v>20</v>
      </c>
      <c r="AE407" s="78">
        <v>1</v>
      </c>
      <c r="AF407" s="13" t="s">
        <v>267</v>
      </c>
      <c r="AG407" s="13">
        <v>7</v>
      </c>
      <c r="AI407" s="13" t="s">
        <v>382</v>
      </c>
    </row>
    <row r="408" spans="1:36" ht="15" customHeight="1" x14ac:dyDescent="0.35">
      <c r="A408" s="13" t="s">
        <v>285</v>
      </c>
      <c r="B408" s="13" t="s">
        <v>259</v>
      </c>
      <c r="C408" s="13">
        <v>2024</v>
      </c>
      <c r="D408" s="13">
        <v>400</v>
      </c>
      <c r="E408" s="13" t="s">
        <v>302</v>
      </c>
      <c r="F408" s="13" t="s">
        <v>313</v>
      </c>
      <c r="G408" s="13" t="s">
        <v>876</v>
      </c>
      <c r="H408" s="13" t="s">
        <v>875</v>
      </c>
      <c r="I408" s="41">
        <v>45489</v>
      </c>
      <c r="J408" s="75" t="s">
        <v>318</v>
      </c>
      <c r="K408" s="78">
        <v>5</v>
      </c>
      <c r="L408" s="13">
        <v>100</v>
      </c>
      <c r="M408" s="13" t="s">
        <v>16</v>
      </c>
      <c r="N408" s="13" t="s">
        <v>13</v>
      </c>
      <c r="O408" s="13" t="s">
        <v>603</v>
      </c>
      <c r="P408" s="13" t="s">
        <v>619</v>
      </c>
      <c r="Q408" s="13" t="s">
        <v>642</v>
      </c>
      <c r="T408" s="13">
        <v>127076</v>
      </c>
      <c r="U408" s="13" t="s">
        <v>383</v>
      </c>
      <c r="Z408" s="13">
        <v>7</v>
      </c>
      <c r="AB408" s="13">
        <f t="shared" si="17"/>
        <v>7</v>
      </c>
      <c r="AC408" s="42">
        <v>20</v>
      </c>
      <c r="AD408" s="43">
        <f t="shared" si="18"/>
        <v>140</v>
      </c>
      <c r="AF408" s="13" t="s">
        <v>266</v>
      </c>
      <c r="AG408" s="13">
        <v>6</v>
      </c>
      <c r="AI408" s="13" t="s">
        <v>383</v>
      </c>
    </row>
    <row r="409" spans="1:36" ht="15" customHeight="1" x14ac:dyDescent="0.35">
      <c r="A409" s="13" t="s">
        <v>285</v>
      </c>
      <c r="B409" s="13" t="s">
        <v>259</v>
      </c>
      <c r="C409" s="13">
        <v>2024</v>
      </c>
      <c r="D409" s="13">
        <v>400</v>
      </c>
      <c r="E409" s="13" t="s">
        <v>302</v>
      </c>
      <c r="F409" s="13" t="s">
        <v>313</v>
      </c>
      <c r="G409" s="13" t="s">
        <v>876</v>
      </c>
      <c r="H409" s="13" t="s">
        <v>875</v>
      </c>
      <c r="I409" s="41">
        <v>45489</v>
      </c>
      <c r="J409" s="75" t="s">
        <v>318</v>
      </c>
      <c r="K409" s="78">
        <v>5</v>
      </c>
      <c r="L409" s="13">
        <v>100</v>
      </c>
      <c r="M409" s="13" t="s">
        <v>16</v>
      </c>
      <c r="N409" s="13" t="s">
        <v>13</v>
      </c>
      <c r="O409" s="13" t="s">
        <v>603</v>
      </c>
      <c r="P409" s="13" t="s">
        <v>619</v>
      </c>
      <c r="Q409" s="13" t="s">
        <v>641</v>
      </c>
      <c r="R409" s="13" t="s">
        <v>688</v>
      </c>
      <c r="T409" s="13">
        <v>125904</v>
      </c>
      <c r="U409" s="13" t="s">
        <v>380</v>
      </c>
      <c r="X409" s="13">
        <v>2</v>
      </c>
      <c r="AB409" s="13">
        <f t="shared" si="17"/>
        <v>2</v>
      </c>
      <c r="AC409" s="42">
        <v>20</v>
      </c>
      <c r="AD409" s="43">
        <f t="shared" si="18"/>
        <v>40</v>
      </c>
      <c r="AE409" s="78">
        <v>1</v>
      </c>
      <c r="AF409" s="13" t="s">
        <v>266</v>
      </c>
      <c r="AG409" s="13">
        <v>8</v>
      </c>
      <c r="AI409" s="13" t="s">
        <v>380</v>
      </c>
    </row>
    <row r="410" spans="1:36" ht="15" customHeight="1" x14ac:dyDescent="0.35">
      <c r="A410" s="13" t="s">
        <v>285</v>
      </c>
      <c r="B410" s="13" t="s">
        <v>259</v>
      </c>
      <c r="C410" s="13">
        <v>2024</v>
      </c>
      <c r="D410" s="13">
        <v>400</v>
      </c>
      <c r="E410" s="13" t="s">
        <v>302</v>
      </c>
      <c r="F410" s="13" t="s">
        <v>313</v>
      </c>
      <c r="G410" s="13" t="s">
        <v>876</v>
      </c>
      <c r="H410" s="13" t="s">
        <v>875</v>
      </c>
      <c r="I410" s="41">
        <v>45489</v>
      </c>
      <c r="J410" s="75" t="s">
        <v>318</v>
      </c>
      <c r="K410" s="78">
        <v>5</v>
      </c>
      <c r="L410" s="13">
        <v>100</v>
      </c>
      <c r="M410" s="13" t="s">
        <v>16</v>
      </c>
      <c r="N410" s="13" t="s">
        <v>13</v>
      </c>
      <c r="O410" s="13" t="s">
        <v>603</v>
      </c>
      <c r="P410" s="13" t="s">
        <v>619</v>
      </c>
      <c r="T410" s="13">
        <v>118831</v>
      </c>
      <c r="U410" s="13" t="s">
        <v>384</v>
      </c>
      <c r="X410" s="13">
        <v>1</v>
      </c>
      <c r="AB410" s="13">
        <f t="shared" si="17"/>
        <v>1</v>
      </c>
      <c r="AC410" s="42">
        <v>20</v>
      </c>
      <c r="AD410" s="43">
        <f t="shared" si="18"/>
        <v>20</v>
      </c>
      <c r="AF410" s="13" t="s">
        <v>712</v>
      </c>
      <c r="AG410" s="13">
        <v>1</v>
      </c>
      <c r="AH410" s="13" t="s">
        <v>752</v>
      </c>
      <c r="AI410" s="13" t="s">
        <v>384</v>
      </c>
    </row>
    <row r="411" spans="1:36" ht="15" customHeight="1" x14ac:dyDescent="0.35">
      <c r="A411" s="13" t="s">
        <v>285</v>
      </c>
      <c r="B411" s="13" t="s">
        <v>259</v>
      </c>
      <c r="C411" s="13">
        <v>2024</v>
      </c>
      <c r="D411" s="13">
        <v>400</v>
      </c>
      <c r="E411" s="13" t="s">
        <v>302</v>
      </c>
      <c r="F411" s="13" t="s">
        <v>313</v>
      </c>
      <c r="G411" s="13" t="s">
        <v>876</v>
      </c>
      <c r="H411" s="13" t="s">
        <v>875</v>
      </c>
      <c r="I411" s="41">
        <v>45489</v>
      </c>
      <c r="J411" s="75" t="s">
        <v>318</v>
      </c>
      <c r="K411" s="78">
        <v>5</v>
      </c>
      <c r="L411" s="13">
        <v>100</v>
      </c>
      <c r="M411" s="13" t="s">
        <v>14</v>
      </c>
      <c r="N411" s="13" t="s">
        <v>13</v>
      </c>
      <c r="O411" s="13" t="s">
        <v>603</v>
      </c>
      <c r="P411" s="13" t="s">
        <v>618</v>
      </c>
      <c r="Q411" s="13" t="s">
        <v>655</v>
      </c>
      <c r="T411" s="13">
        <v>100755</v>
      </c>
      <c r="U411" s="13" t="s">
        <v>398</v>
      </c>
      <c r="Y411" s="13">
        <v>2</v>
      </c>
      <c r="AB411" s="13">
        <f t="shared" si="17"/>
        <v>2</v>
      </c>
      <c r="AC411" s="42">
        <v>20</v>
      </c>
      <c r="AD411" s="43">
        <f t="shared" si="18"/>
        <v>40</v>
      </c>
      <c r="AE411" s="78">
        <v>1</v>
      </c>
      <c r="AF411" s="13" t="s">
        <v>267</v>
      </c>
      <c r="AG411" s="13">
        <v>4</v>
      </c>
      <c r="AH411" s="13" t="s">
        <v>741</v>
      </c>
      <c r="AI411" s="13" t="s">
        <v>398</v>
      </c>
    </row>
    <row r="412" spans="1:36" ht="15" customHeight="1" x14ac:dyDescent="0.35">
      <c r="A412" s="13" t="s">
        <v>285</v>
      </c>
      <c r="B412" s="13" t="s">
        <v>259</v>
      </c>
      <c r="C412" s="13">
        <v>2024</v>
      </c>
      <c r="D412" s="13">
        <v>400</v>
      </c>
      <c r="E412" s="13" t="s">
        <v>302</v>
      </c>
      <c r="F412" s="13" t="s">
        <v>313</v>
      </c>
      <c r="G412" s="13" t="s">
        <v>876</v>
      </c>
      <c r="H412" s="13" t="s">
        <v>875</v>
      </c>
      <c r="I412" s="41">
        <v>45489</v>
      </c>
      <c r="J412" s="75" t="s">
        <v>318</v>
      </c>
      <c r="K412" s="78">
        <v>5</v>
      </c>
      <c r="L412" s="13">
        <v>100</v>
      </c>
      <c r="M412" s="13" t="s">
        <v>14</v>
      </c>
      <c r="N412" s="13" t="s">
        <v>13</v>
      </c>
      <c r="O412" s="13" t="s">
        <v>603</v>
      </c>
      <c r="P412" s="13" t="s">
        <v>618</v>
      </c>
      <c r="T412" s="13">
        <v>100502</v>
      </c>
      <c r="U412" s="13" t="s">
        <v>379</v>
      </c>
      <c r="Y412" s="13">
        <v>2</v>
      </c>
      <c r="AB412" s="13">
        <f t="shared" si="17"/>
        <v>2</v>
      </c>
      <c r="AC412" s="42">
        <v>20</v>
      </c>
      <c r="AD412" s="43">
        <f t="shared" si="18"/>
        <v>40</v>
      </c>
      <c r="AF412" s="13" t="s">
        <v>712</v>
      </c>
      <c r="AG412" s="13">
        <v>1</v>
      </c>
      <c r="AH412" s="13" t="s">
        <v>742</v>
      </c>
      <c r="AI412" s="13" t="s">
        <v>379</v>
      </c>
    </row>
    <row r="413" spans="1:36" ht="15" customHeight="1" x14ac:dyDescent="0.35">
      <c r="A413" s="13" t="s">
        <v>285</v>
      </c>
      <c r="B413" s="13" t="s">
        <v>259</v>
      </c>
      <c r="C413" s="13">
        <v>2024</v>
      </c>
      <c r="D413" s="13">
        <v>400</v>
      </c>
      <c r="E413" s="13" t="s">
        <v>302</v>
      </c>
      <c r="F413" s="13" t="s">
        <v>313</v>
      </c>
      <c r="G413" s="13" t="s">
        <v>876</v>
      </c>
      <c r="H413" s="13" t="s">
        <v>875</v>
      </c>
      <c r="I413" s="41">
        <v>45489</v>
      </c>
      <c r="J413" s="75" t="s">
        <v>318</v>
      </c>
      <c r="K413" s="78">
        <v>5</v>
      </c>
      <c r="L413" s="13">
        <v>100</v>
      </c>
      <c r="M413" s="13" t="s">
        <v>22</v>
      </c>
      <c r="N413" s="13" t="s">
        <v>13</v>
      </c>
      <c r="O413" s="13" t="s">
        <v>603</v>
      </c>
      <c r="P413" s="13" t="s">
        <v>620</v>
      </c>
      <c r="Q413" s="13" t="s">
        <v>645</v>
      </c>
      <c r="T413" s="13">
        <v>103364</v>
      </c>
      <c r="U413" s="13" t="s">
        <v>400</v>
      </c>
      <c r="Y413" s="13">
        <v>2</v>
      </c>
      <c r="AB413" s="13">
        <f t="shared" si="17"/>
        <v>2</v>
      </c>
      <c r="AC413" s="42">
        <v>20</v>
      </c>
      <c r="AD413" s="43">
        <f t="shared" si="18"/>
        <v>40</v>
      </c>
      <c r="AE413" s="78">
        <v>1</v>
      </c>
      <c r="AF413" s="13" t="s">
        <v>266</v>
      </c>
      <c r="AG413" s="13">
        <v>3</v>
      </c>
      <c r="AI413" s="13" t="s">
        <v>400</v>
      </c>
    </row>
    <row r="414" spans="1:36" ht="15" customHeight="1" x14ac:dyDescent="0.35">
      <c r="A414" s="13" t="s">
        <v>285</v>
      </c>
      <c r="B414" s="13" t="s">
        <v>259</v>
      </c>
      <c r="C414" s="13">
        <v>2024</v>
      </c>
      <c r="D414" s="13">
        <v>400</v>
      </c>
      <c r="E414" s="13" t="s">
        <v>302</v>
      </c>
      <c r="F414" s="13" t="s">
        <v>313</v>
      </c>
      <c r="G414" s="13" t="s">
        <v>876</v>
      </c>
      <c r="H414" s="13" t="s">
        <v>875</v>
      </c>
      <c r="I414" s="41">
        <v>45489</v>
      </c>
      <c r="J414" s="75" t="s">
        <v>318</v>
      </c>
      <c r="K414" s="78">
        <v>5</v>
      </c>
      <c r="L414" s="13">
        <v>100</v>
      </c>
      <c r="M414" s="13" t="s">
        <v>22</v>
      </c>
      <c r="N414" s="13" t="s">
        <v>13</v>
      </c>
      <c r="O414" s="13" t="s">
        <v>603</v>
      </c>
      <c r="P414" s="13" t="s">
        <v>620</v>
      </c>
      <c r="Q414" s="13" t="s">
        <v>644</v>
      </c>
      <c r="T414" s="13">
        <v>103557</v>
      </c>
      <c r="U414" s="13" t="s">
        <v>385</v>
      </c>
      <c r="Y414" s="13">
        <v>1</v>
      </c>
      <c r="AB414" s="13">
        <f t="shared" si="17"/>
        <v>1</v>
      </c>
      <c r="AC414" s="42">
        <v>20</v>
      </c>
      <c r="AD414" s="43">
        <f t="shared" si="18"/>
        <v>20</v>
      </c>
      <c r="AE414" s="78">
        <v>1</v>
      </c>
      <c r="AF414" s="13" t="s">
        <v>266</v>
      </c>
      <c r="AG414" s="13">
        <v>1</v>
      </c>
      <c r="AI414" s="13" t="s">
        <v>385</v>
      </c>
    </row>
    <row r="415" spans="1:36" ht="15" customHeight="1" x14ac:dyDescent="0.35">
      <c r="A415" s="13" t="s">
        <v>285</v>
      </c>
      <c r="B415" s="13" t="s">
        <v>259</v>
      </c>
      <c r="C415" s="13">
        <v>2024</v>
      </c>
      <c r="D415" s="13">
        <v>400</v>
      </c>
      <c r="E415" s="13" t="s">
        <v>302</v>
      </c>
      <c r="F415" s="13" t="s">
        <v>313</v>
      </c>
      <c r="G415" s="13" t="s">
        <v>876</v>
      </c>
      <c r="H415" s="13" t="s">
        <v>875</v>
      </c>
      <c r="I415" s="41">
        <v>45489</v>
      </c>
      <c r="J415" s="75" t="s">
        <v>318</v>
      </c>
      <c r="K415" s="78">
        <v>5</v>
      </c>
      <c r="L415" s="13">
        <v>100</v>
      </c>
      <c r="M415" s="13" t="s">
        <v>97</v>
      </c>
      <c r="N415" s="13" t="s">
        <v>13</v>
      </c>
      <c r="O415" s="13" t="s">
        <v>603</v>
      </c>
      <c r="P415" s="13" t="s">
        <v>622</v>
      </c>
      <c r="Q415" s="13" t="s">
        <v>657</v>
      </c>
      <c r="T415" s="13">
        <v>102061</v>
      </c>
      <c r="U415" s="13" t="s">
        <v>348</v>
      </c>
      <c r="Y415" s="13">
        <v>2</v>
      </c>
      <c r="AB415" s="13">
        <f t="shared" si="17"/>
        <v>2</v>
      </c>
      <c r="AC415" s="42">
        <v>20</v>
      </c>
      <c r="AD415" s="43">
        <f t="shared" si="18"/>
        <v>40</v>
      </c>
      <c r="AE415" s="78">
        <v>1</v>
      </c>
      <c r="AF415" s="13" t="s">
        <v>266</v>
      </c>
      <c r="AG415" s="13">
        <v>6</v>
      </c>
      <c r="AI415" s="13" t="s">
        <v>348</v>
      </c>
    </row>
    <row r="416" spans="1:36" ht="15" customHeight="1" x14ac:dyDescent="0.35">
      <c r="A416" s="13" t="s">
        <v>285</v>
      </c>
      <c r="B416" s="13" t="s">
        <v>259</v>
      </c>
      <c r="C416" s="13">
        <v>2024</v>
      </c>
      <c r="D416" s="13">
        <v>400</v>
      </c>
      <c r="E416" s="13" t="s">
        <v>302</v>
      </c>
      <c r="F416" s="13" t="s">
        <v>313</v>
      </c>
      <c r="G416" s="13" t="s">
        <v>876</v>
      </c>
      <c r="H416" s="13" t="s">
        <v>875</v>
      </c>
      <c r="I416" s="41">
        <v>45489</v>
      </c>
      <c r="J416" s="75" t="s">
        <v>318</v>
      </c>
      <c r="K416" s="78">
        <v>5</v>
      </c>
      <c r="L416" s="13">
        <v>100</v>
      </c>
      <c r="M416" s="13" t="s">
        <v>97</v>
      </c>
      <c r="N416" s="13" t="s">
        <v>13</v>
      </c>
      <c r="O416" s="13" t="s">
        <v>603</v>
      </c>
      <c r="P416" s="13" t="s">
        <v>622</v>
      </c>
      <c r="Q416" s="13" t="s">
        <v>648</v>
      </c>
      <c r="T416" s="13">
        <v>101797</v>
      </c>
      <c r="U416" s="13" t="s">
        <v>350</v>
      </c>
      <c r="Y416" s="13">
        <v>1</v>
      </c>
      <c r="AB416" s="13">
        <f t="shared" si="17"/>
        <v>1</v>
      </c>
      <c r="AC416" s="42">
        <v>20</v>
      </c>
      <c r="AD416" s="43">
        <f t="shared" si="18"/>
        <v>20</v>
      </c>
      <c r="AE416" s="78">
        <v>1</v>
      </c>
      <c r="AF416" s="13" t="s">
        <v>266</v>
      </c>
      <c r="AG416" s="13">
        <v>2</v>
      </c>
      <c r="AI416" s="13" t="s">
        <v>350</v>
      </c>
    </row>
    <row r="417" spans="1:36" ht="15" customHeight="1" x14ac:dyDescent="0.35">
      <c r="A417" s="13" t="s">
        <v>285</v>
      </c>
      <c r="B417" s="13" t="s">
        <v>259</v>
      </c>
      <c r="C417" s="13">
        <v>2024</v>
      </c>
      <c r="D417" s="13">
        <v>400</v>
      </c>
      <c r="E417" s="13" t="s">
        <v>302</v>
      </c>
      <c r="F417" s="13" t="s">
        <v>313</v>
      </c>
      <c r="G417" s="13" t="s">
        <v>876</v>
      </c>
      <c r="H417" s="13" t="s">
        <v>875</v>
      </c>
      <c r="I417" s="41">
        <v>45489</v>
      </c>
      <c r="J417" s="75" t="s">
        <v>318</v>
      </c>
      <c r="K417" s="78">
        <v>5</v>
      </c>
      <c r="L417" s="13">
        <v>100</v>
      </c>
      <c r="M417" s="13" t="s">
        <v>97</v>
      </c>
      <c r="N417" s="13" t="s">
        <v>13</v>
      </c>
      <c r="O417" s="13" t="s">
        <v>603</v>
      </c>
      <c r="P417" s="13" t="s">
        <v>622</v>
      </c>
      <c r="T417" s="13">
        <v>101594</v>
      </c>
      <c r="U417" s="7" t="s">
        <v>342</v>
      </c>
      <c r="Y417" s="13">
        <v>72</v>
      </c>
      <c r="AB417" s="13">
        <f t="shared" si="17"/>
        <v>72</v>
      </c>
      <c r="AC417" s="42">
        <v>20</v>
      </c>
      <c r="AD417" s="43">
        <f t="shared" si="18"/>
        <v>1440</v>
      </c>
      <c r="AF417" s="13" t="s">
        <v>266</v>
      </c>
      <c r="AG417" s="13">
        <v>1</v>
      </c>
      <c r="AI417" s="13" t="s">
        <v>427</v>
      </c>
      <c r="AJ417" s="7" t="s">
        <v>342</v>
      </c>
    </row>
    <row r="418" spans="1:36" ht="15" customHeight="1" x14ac:dyDescent="0.35">
      <c r="A418" s="13" t="s">
        <v>285</v>
      </c>
      <c r="B418" s="13" t="s">
        <v>259</v>
      </c>
      <c r="C418" s="13">
        <v>2024</v>
      </c>
      <c r="D418" s="13">
        <v>400</v>
      </c>
      <c r="E418" s="13" t="s">
        <v>302</v>
      </c>
      <c r="F418" s="13" t="s">
        <v>313</v>
      </c>
      <c r="G418" s="13" t="s">
        <v>876</v>
      </c>
      <c r="H418" s="13" t="s">
        <v>875</v>
      </c>
      <c r="I418" s="41">
        <v>45489</v>
      </c>
      <c r="J418" s="75" t="s">
        <v>318</v>
      </c>
      <c r="K418" s="78">
        <v>5</v>
      </c>
      <c r="L418" s="13">
        <v>100</v>
      </c>
      <c r="M418" s="13" t="s">
        <v>23</v>
      </c>
      <c r="N418" s="13" t="s">
        <v>13</v>
      </c>
      <c r="O418" s="13" t="s">
        <v>603</v>
      </c>
      <c r="P418" s="13" t="s">
        <v>625</v>
      </c>
      <c r="Q418" s="13" t="s">
        <v>663</v>
      </c>
      <c r="R418" s="13" t="s">
        <v>695</v>
      </c>
      <c r="S418" s="13" t="s">
        <v>704</v>
      </c>
      <c r="T418" s="13">
        <v>115779</v>
      </c>
      <c r="U418" s="13" t="s">
        <v>410</v>
      </c>
      <c r="X418" s="13">
        <v>3</v>
      </c>
      <c r="AB418" s="13">
        <f t="shared" si="17"/>
        <v>3</v>
      </c>
      <c r="AC418" s="42">
        <v>20</v>
      </c>
      <c r="AD418" s="43">
        <f t="shared" si="18"/>
        <v>60</v>
      </c>
      <c r="AE418" s="78">
        <v>1</v>
      </c>
      <c r="AF418" s="13" t="s">
        <v>267</v>
      </c>
      <c r="AG418" s="13">
        <v>3</v>
      </c>
      <c r="AI418" s="13" t="s">
        <v>410</v>
      </c>
    </row>
    <row r="419" spans="1:36" ht="15" customHeight="1" x14ac:dyDescent="0.35">
      <c r="A419" s="13" t="s">
        <v>285</v>
      </c>
      <c r="B419" s="13" t="s">
        <v>259</v>
      </c>
      <c r="C419" s="13">
        <v>2024</v>
      </c>
      <c r="D419" s="13">
        <v>400</v>
      </c>
      <c r="E419" s="13" t="s">
        <v>302</v>
      </c>
      <c r="F419" s="13" t="s">
        <v>313</v>
      </c>
      <c r="G419" s="13" t="s">
        <v>876</v>
      </c>
      <c r="H419" s="13" t="s">
        <v>875</v>
      </c>
      <c r="I419" s="41">
        <v>45489</v>
      </c>
      <c r="J419" s="75" t="s">
        <v>318</v>
      </c>
      <c r="K419" s="78">
        <v>5</v>
      </c>
      <c r="L419" s="13">
        <v>100</v>
      </c>
      <c r="M419" s="13" t="s">
        <v>23</v>
      </c>
      <c r="N419" s="13" t="s">
        <v>13</v>
      </c>
      <c r="O419" s="13" t="s">
        <v>603</v>
      </c>
      <c r="P419" s="13" t="s">
        <v>625</v>
      </c>
      <c r="T419" s="13">
        <v>115095</v>
      </c>
      <c r="U419" s="13" t="s">
        <v>345</v>
      </c>
      <c r="X419" s="13">
        <v>4</v>
      </c>
      <c r="AB419" s="13">
        <f t="shared" si="17"/>
        <v>4</v>
      </c>
      <c r="AC419" s="42">
        <v>20</v>
      </c>
      <c r="AD419" s="43">
        <f t="shared" si="18"/>
        <v>80</v>
      </c>
      <c r="AF419" s="13" t="s">
        <v>712</v>
      </c>
      <c r="AG419" s="13">
        <v>1</v>
      </c>
      <c r="AH419" s="13" t="s">
        <v>742</v>
      </c>
      <c r="AI419" s="13" t="s">
        <v>345</v>
      </c>
    </row>
    <row r="420" spans="1:36" ht="15" customHeight="1" x14ac:dyDescent="0.35">
      <c r="A420" s="13" t="s">
        <v>285</v>
      </c>
      <c r="B420" s="13" t="s">
        <v>259</v>
      </c>
      <c r="C420" s="13">
        <v>2024</v>
      </c>
      <c r="D420" s="13">
        <v>400</v>
      </c>
      <c r="E420" s="13" t="s">
        <v>302</v>
      </c>
      <c r="F420" s="13" t="s">
        <v>313</v>
      </c>
      <c r="G420" s="13" t="s">
        <v>876</v>
      </c>
      <c r="H420" s="13" t="s">
        <v>875</v>
      </c>
      <c r="I420" s="41">
        <v>45489</v>
      </c>
      <c r="J420" s="75" t="s">
        <v>318</v>
      </c>
      <c r="K420" s="78">
        <v>5</v>
      </c>
      <c r="L420" s="13">
        <v>100</v>
      </c>
      <c r="M420" s="13" t="s">
        <v>111</v>
      </c>
      <c r="N420" s="13" t="s">
        <v>13</v>
      </c>
      <c r="O420" s="13" t="s">
        <v>603</v>
      </c>
      <c r="T420" s="13">
        <v>99208</v>
      </c>
      <c r="U420" s="13" t="s">
        <v>594</v>
      </c>
      <c r="Y420" s="13">
        <v>1</v>
      </c>
      <c r="AB420" s="13">
        <f t="shared" si="17"/>
        <v>1</v>
      </c>
      <c r="AC420" s="42">
        <v>20</v>
      </c>
      <c r="AD420" s="43">
        <f t="shared" si="18"/>
        <v>20</v>
      </c>
      <c r="AF420" s="13" t="s">
        <v>712</v>
      </c>
      <c r="AG420" s="13" t="s">
        <v>712</v>
      </c>
      <c r="AH420" s="13" t="s">
        <v>753</v>
      </c>
      <c r="AI420" s="13" t="s">
        <v>594</v>
      </c>
    </row>
    <row r="421" spans="1:36" ht="15" customHeight="1" x14ac:dyDescent="0.35">
      <c r="A421" s="13" t="s">
        <v>285</v>
      </c>
      <c r="B421" s="13" t="s">
        <v>259</v>
      </c>
      <c r="C421" s="13">
        <v>2024</v>
      </c>
      <c r="D421" s="13">
        <v>400</v>
      </c>
      <c r="E421" s="13" t="s">
        <v>302</v>
      </c>
      <c r="F421" s="13" t="s">
        <v>313</v>
      </c>
      <c r="G421" s="13" t="s">
        <v>876</v>
      </c>
      <c r="H421" s="13" t="s">
        <v>875</v>
      </c>
      <c r="I421" s="41">
        <v>45489</v>
      </c>
      <c r="J421" s="75" t="s">
        <v>318</v>
      </c>
      <c r="K421" s="78">
        <v>5</v>
      </c>
      <c r="L421" s="13">
        <v>100</v>
      </c>
      <c r="M421" s="13" t="s">
        <v>25</v>
      </c>
      <c r="N421" s="13" t="s">
        <v>24</v>
      </c>
      <c r="O421" s="13" t="s">
        <v>607</v>
      </c>
      <c r="T421" s="13">
        <v>79118</v>
      </c>
      <c r="U421" s="13" t="s">
        <v>424</v>
      </c>
      <c r="V421" s="13">
        <v>5</v>
      </c>
      <c r="W421" s="13">
        <v>5</v>
      </c>
      <c r="AB421" s="13">
        <f t="shared" si="17"/>
        <v>10</v>
      </c>
      <c r="AC421" s="42">
        <v>20</v>
      </c>
      <c r="AD421" s="43">
        <f t="shared" si="18"/>
        <v>200</v>
      </c>
      <c r="AE421" s="78">
        <v>1</v>
      </c>
      <c r="AF421" s="13" t="s">
        <v>267</v>
      </c>
      <c r="AG421" s="13">
        <v>8</v>
      </c>
      <c r="AI421" s="13" t="s">
        <v>424</v>
      </c>
    </row>
    <row r="422" spans="1:36" ht="15" customHeight="1" x14ac:dyDescent="0.35">
      <c r="A422" s="13" t="s">
        <v>285</v>
      </c>
      <c r="B422" s="13" t="s">
        <v>259</v>
      </c>
      <c r="C422" s="13">
        <v>2024</v>
      </c>
      <c r="D422" s="13">
        <v>400</v>
      </c>
      <c r="E422" s="13" t="s">
        <v>302</v>
      </c>
      <c r="F422" s="13" t="s">
        <v>313</v>
      </c>
      <c r="G422" s="13" t="s">
        <v>876</v>
      </c>
      <c r="H422" s="13" t="s">
        <v>875</v>
      </c>
      <c r="I422" s="41">
        <v>45489</v>
      </c>
      <c r="J422" s="75" t="s">
        <v>318</v>
      </c>
      <c r="K422" s="78">
        <v>5</v>
      </c>
      <c r="L422" s="13">
        <v>100</v>
      </c>
      <c r="M422" s="13" t="s">
        <v>34</v>
      </c>
      <c r="N422" s="13" t="s">
        <v>24</v>
      </c>
      <c r="O422" s="13" t="s">
        <v>604</v>
      </c>
      <c r="P422" s="13" t="s">
        <v>623</v>
      </c>
      <c r="Q422" s="13" t="s">
        <v>649</v>
      </c>
      <c r="T422" s="13">
        <v>76569</v>
      </c>
      <c r="U422" s="13" t="s">
        <v>430</v>
      </c>
      <c r="W422" s="13">
        <v>1</v>
      </c>
      <c r="AB422" s="13">
        <f t="shared" si="17"/>
        <v>1</v>
      </c>
      <c r="AC422" s="42">
        <v>20</v>
      </c>
      <c r="AD422" s="43">
        <f t="shared" si="18"/>
        <v>20</v>
      </c>
      <c r="AE422" s="78">
        <v>1</v>
      </c>
      <c r="AF422" s="13" t="s">
        <v>270</v>
      </c>
      <c r="AG422" s="13">
        <v>6</v>
      </c>
      <c r="AI422" s="13" t="s">
        <v>430</v>
      </c>
    </row>
    <row r="423" spans="1:36" ht="15" customHeight="1" x14ac:dyDescent="0.35">
      <c r="A423" s="13" t="s">
        <v>285</v>
      </c>
      <c r="B423" s="13" t="s">
        <v>259</v>
      </c>
      <c r="C423" s="13">
        <v>2024</v>
      </c>
      <c r="D423" s="13">
        <v>400</v>
      </c>
      <c r="E423" s="13" t="s">
        <v>302</v>
      </c>
      <c r="F423" s="13" t="s">
        <v>313</v>
      </c>
      <c r="G423" s="13" t="s">
        <v>876</v>
      </c>
      <c r="H423" s="13" t="s">
        <v>875</v>
      </c>
      <c r="I423" s="41">
        <v>45489</v>
      </c>
      <c r="J423" s="75" t="s">
        <v>318</v>
      </c>
      <c r="K423" s="78">
        <v>5</v>
      </c>
      <c r="L423" s="13">
        <v>100</v>
      </c>
      <c r="M423" s="13" t="s">
        <v>34</v>
      </c>
      <c r="N423" s="13" t="s">
        <v>24</v>
      </c>
      <c r="O423" s="13" t="s">
        <v>604</v>
      </c>
      <c r="P423" s="13" t="s">
        <v>623</v>
      </c>
      <c r="Q423" s="13" t="s">
        <v>649</v>
      </c>
      <c r="T423" s="13">
        <v>76591</v>
      </c>
      <c r="U423" s="13" t="s">
        <v>388</v>
      </c>
      <c r="W423" s="13">
        <v>1</v>
      </c>
      <c r="AB423" s="13">
        <f t="shared" si="17"/>
        <v>1</v>
      </c>
      <c r="AC423" s="42">
        <v>20</v>
      </c>
      <c r="AD423" s="43">
        <f t="shared" si="18"/>
        <v>20</v>
      </c>
      <c r="AF423" s="13" t="s">
        <v>270</v>
      </c>
      <c r="AG423" s="13">
        <v>7</v>
      </c>
      <c r="AI423" s="13" t="s">
        <v>388</v>
      </c>
    </row>
    <row r="424" spans="1:36" ht="15" customHeight="1" x14ac:dyDescent="0.35">
      <c r="A424" s="13" t="s">
        <v>285</v>
      </c>
      <c r="B424" s="13" t="s">
        <v>259</v>
      </c>
      <c r="C424" s="13">
        <v>2024</v>
      </c>
      <c r="D424" s="13">
        <v>400</v>
      </c>
      <c r="E424" s="13" t="s">
        <v>302</v>
      </c>
      <c r="F424" s="13" t="s">
        <v>313</v>
      </c>
      <c r="G424" s="13" t="s">
        <v>876</v>
      </c>
      <c r="H424" s="13" t="s">
        <v>875</v>
      </c>
      <c r="I424" s="41">
        <v>45489</v>
      </c>
      <c r="J424" s="75" t="s">
        <v>318</v>
      </c>
      <c r="K424" s="78">
        <v>5</v>
      </c>
      <c r="L424" s="13">
        <v>100</v>
      </c>
      <c r="M424" s="13" t="s">
        <v>34</v>
      </c>
      <c r="N424" s="13" t="s">
        <v>24</v>
      </c>
      <c r="O424" s="13" t="s">
        <v>604</v>
      </c>
      <c r="T424" s="13">
        <v>69459</v>
      </c>
      <c r="U424" s="13" t="s">
        <v>389</v>
      </c>
      <c r="W424" s="13">
        <v>2</v>
      </c>
      <c r="AB424" s="13">
        <f t="shared" si="17"/>
        <v>2</v>
      </c>
      <c r="AC424" s="42">
        <v>20</v>
      </c>
      <c r="AD424" s="43">
        <f t="shared" si="18"/>
        <v>40</v>
      </c>
      <c r="AF424" s="13" t="s">
        <v>270</v>
      </c>
      <c r="AG424" s="13">
        <v>7</v>
      </c>
      <c r="AI424" s="13" t="s">
        <v>389</v>
      </c>
    </row>
    <row r="425" spans="1:36" ht="15" customHeight="1" x14ac:dyDescent="0.35">
      <c r="A425" s="13" t="s">
        <v>285</v>
      </c>
      <c r="B425" s="13" t="s">
        <v>259</v>
      </c>
      <c r="C425" s="13">
        <v>2024</v>
      </c>
      <c r="D425" s="13">
        <v>400</v>
      </c>
      <c r="E425" s="13" t="s">
        <v>302</v>
      </c>
      <c r="F425" s="13" t="s">
        <v>313</v>
      </c>
      <c r="G425" s="13" t="s">
        <v>876</v>
      </c>
      <c r="H425" s="13" t="s">
        <v>875</v>
      </c>
      <c r="I425" s="41">
        <v>45489</v>
      </c>
      <c r="J425" s="75" t="s">
        <v>318</v>
      </c>
      <c r="K425" s="78">
        <v>5</v>
      </c>
      <c r="L425" s="13">
        <v>100</v>
      </c>
      <c r="M425" s="13" t="s">
        <v>32</v>
      </c>
      <c r="N425" s="13" t="s">
        <v>13</v>
      </c>
      <c r="O425" s="13" t="s">
        <v>610</v>
      </c>
      <c r="P425" s="13" t="s">
        <v>629</v>
      </c>
      <c r="Q425" s="13" t="s">
        <v>722</v>
      </c>
      <c r="T425" s="13">
        <v>83974</v>
      </c>
      <c r="U425" s="13" t="s">
        <v>363</v>
      </c>
      <c r="V425" s="13">
        <v>2</v>
      </c>
      <c r="AB425" s="13">
        <f t="shared" si="17"/>
        <v>2</v>
      </c>
      <c r="AC425" s="42">
        <v>20</v>
      </c>
      <c r="AD425" s="43">
        <f t="shared" si="18"/>
        <v>40</v>
      </c>
      <c r="AE425" s="78">
        <v>1</v>
      </c>
      <c r="AF425" s="13" t="s">
        <v>269</v>
      </c>
      <c r="AG425" s="13">
        <v>8</v>
      </c>
      <c r="AI425" s="13" t="s">
        <v>363</v>
      </c>
    </row>
    <row r="426" spans="1:36" ht="15" customHeight="1" x14ac:dyDescent="0.35">
      <c r="A426" s="13" t="s">
        <v>285</v>
      </c>
      <c r="B426" s="13" t="s">
        <v>259</v>
      </c>
      <c r="C426" s="13">
        <v>2024</v>
      </c>
      <c r="D426" s="13">
        <v>400</v>
      </c>
      <c r="E426" s="13" t="s">
        <v>302</v>
      </c>
      <c r="F426" s="13" t="s">
        <v>313</v>
      </c>
      <c r="G426" s="13" t="s">
        <v>876</v>
      </c>
      <c r="H426" s="13" t="s">
        <v>875</v>
      </c>
      <c r="I426" s="41">
        <v>45489</v>
      </c>
      <c r="J426" s="75" t="s">
        <v>318</v>
      </c>
      <c r="K426" s="78">
        <v>5</v>
      </c>
      <c r="L426" s="13">
        <v>100</v>
      </c>
      <c r="M426" s="13" t="s">
        <v>32</v>
      </c>
      <c r="N426" s="13" t="s">
        <v>13</v>
      </c>
      <c r="O426" s="13" t="s">
        <v>610</v>
      </c>
      <c r="P426" s="13" t="s">
        <v>629</v>
      </c>
      <c r="Q426" s="13" t="s">
        <v>722</v>
      </c>
      <c r="T426" s="13">
        <v>83993</v>
      </c>
      <c r="U426" s="13" t="s">
        <v>356</v>
      </c>
      <c r="V426" s="13">
        <v>1</v>
      </c>
      <c r="AB426" s="13">
        <f t="shared" si="17"/>
        <v>1</v>
      </c>
      <c r="AC426" s="42">
        <v>20</v>
      </c>
      <c r="AD426" s="43">
        <f t="shared" si="18"/>
        <v>20</v>
      </c>
      <c r="AE426" s="78">
        <v>1</v>
      </c>
      <c r="AF426" s="13" t="s">
        <v>269</v>
      </c>
      <c r="AG426" s="13">
        <v>8</v>
      </c>
      <c r="AI426" s="13" t="s">
        <v>356</v>
      </c>
    </row>
    <row r="427" spans="1:36" ht="15" customHeight="1" x14ac:dyDescent="0.35">
      <c r="A427" s="13" t="s">
        <v>285</v>
      </c>
      <c r="B427" s="13" t="s">
        <v>259</v>
      </c>
      <c r="C427" s="13">
        <v>2024</v>
      </c>
      <c r="D427" s="13">
        <v>400</v>
      </c>
      <c r="E427" s="13" t="s">
        <v>302</v>
      </c>
      <c r="F427" s="13" t="s">
        <v>313</v>
      </c>
      <c r="G427" s="13" t="s">
        <v>876</v>
      </c>
      <c r="H427" s="13" t="s">
        <v>875</v>
      </c>
      <c r="I427" s="41">
        <v>45489</v>
      </c>
      <c r="J427" s="75" t="s">
        <v>318</v>
      </c>
      <c r="K427" s="78">
        <v>5</v>
      </c>
      <c r="L427" s="13">
        <v>100</v>
      </c>
      <c r="M427" s="13" t="s">
        <v>32</v>
      </c>
      <c r="N427" s="13" t="s">
        <v>13</v>
      </c>
      <c r="O427" s="13" t="s">
        <v>610</v>
      </c>
      <c r="P427" s="13" t="s">
        <v>629</v>
      </c>
      <c r="Q427" s="13" t="s">
        <v>722</v>
      </c>
      <c r="T427" s="13">
        <v>84066</v>
      </c>
      <c r="U427" s="13" t="s">
        <v>361</v>
      </c>
      <c r="V427" s="13">
        <v>4</v>
      </c>
      <c r="AB427" s="13">
        <f t="shared" si="17"/>
        <v>4</v>
      </c>
      <c r="AC427" s="42">
        <v>20</v>
      </c>
      <c r="AD427" s="43">
        <f t="shared" si="18"/>
        <v>80</v>
      </c>
      <c r="AE427" s="78">
        <v>1</v>
      </c>
      <c r="AF427" s="13" t="s">
        <v>269</v>
      </c>
      <c r="AG427" s="13">
        <v>8</v>
      </c>
      <c r="AI427" s="13" t="s">
        <v>361</v>
      </c>
    </row>
    <row r="428" spans="1:36" ht="15" customHeight="1" x14ac:dyDescent="0.35">
      <c r="A428" s="13" t="s">
        <v>285</v>
      </c>
      <c r="B428" s="13" t="s">
        <v>259</v>
      </c>
      <c r="C428" s="13">
        <v>2024</v>
      </c>
      <c r="D428" s="13">
        <v>400</v>
      </c>
      <c r="E428" s="13" t="s">
        <v>302</v>
      </c>
      <c r="F428" s="13" t="s">
        <v>313</v>
      </c>
      <c r="G428" s="13" t="s">
        <v>876</v>
      </c>
      <c r="H428" s="13" t="s">
        <v>875</v>
      </c>
      <c r="I428" s="41">
        <v>45489</v>
      </c>
      <c r="J428" s="75" t="s">
        <v>318</v>
      </c>
      <c r="K428" s="78">
        <v>5</v>
      </c>
      <c r="L428" s="13">
        <v>100</v>
      </c>
      <c r="M428" s="13" t="s">
        <v>32</v>
      </c>
      <c r="N428" s="13" t="s">
        <v>13</v>
      </c>
      <c r="O428" s="13" t="s">
        <v>610</v>
      </c>
      <c r="P428" s="13" t="s">
        <v>629</v>
      </c>
      <c r="Q428" s="13" t="s">
        <v>722</v>
      </c>
      <c r="T428" s="13">
        <v>84055</v>
      </c>
      <c r="U428" s="13" t="s">
        <v>558</v>
      </c>
      <c r="V428" s="13">
        <v>9</v>
      </c>
      <c r="AB428" s="13">
        <f t="shared" si="17"/>
        <v>9</v>
      </c>
      <c r="AC428" s="42">
        <v>20</v>
      </c>
      <c r="AD428" s="43">
        <f t="shared" si="18"/>
        <v>180</v>
      </c>
      <c r="AE428" s="78">
        <v>1</v>
      </c>
      <c r="AF428" s="13" t="s">
        <v>269</v>
      </c>
      <c r="AG428" s="13">
        <v>8</v>
      </c>
      <c r="AI428" s="13" t="s">
        <v>558</v>
      </c>
    </row>
    <row r="429" spans="1:36" ht="15" customHeight="1" x14ac:dyDescent="0.35">
      <c r="A429" s="13" t="s">
        <v>285</v>
      </c>
      <c r="B429" s="13" t="s">
        <v>259</v>
      </c>
      <c r="C429" s="13">
        <v>2024</v>
      </c>
      <c r="D429" s="13">
        <v>400</v>
      </c>
      <c r="E429" s="13" t="s">
        <v>302</v>
      </c>
      <c r="F429" s="13" t="s">
        <v>313</v>
      </c>
      <c r="G429" s="13" t="s">
        <v>876</v>
      </c>
      <c r="H429" s="13" t="s">
        <v>875</v>
      </c>
      <c r="I429" s="41">
        <v>45489</v>
      </c>
      <c r="J429" s="75" t="s">
        <v>318</v>
      </c>
      <c r="K429" s="78">
        <v>5</v>
      </c>
      <c r="L429" s="13">
        <v>100</v>
      </c>
      <c r="M429" s="13" t="s">
        <v>32</v>
      </c>
      <c r="N429" s="13" t="s">
        <v>13</v>
      </c>
      <c r="O429" s="13" t="s">
        <v>610</v>
      </c>
      <c r="P429" s="13" t="s">
        <v>629</v>
      </c>
      <c r="Q429" s="13" t="s">
        <v>680</v>
      </c>
      <c r="T429" s="13">
        <v>83905</v>
      </c>
      <c r="U429" s="13" t="s">
        <v>557</v>
      </c>
      <c r="V429" s="13">
        <v>4</v>
      </c>
      <c r="AB429" s="13">
        <f t="shared" ref="AB429:AB492" si="19">SUM(V429:AA429)</f>
        <v>4</v>
      </c>
      <c r="AC429" s="42">
        <v>20</v>
      </c>
      <c r="AD429" s="43">
        <f t="shared" ref="AD429:AD492" si="20">AC429*AB429</f>
        <v>80</v>
      </c>
      <c r="AE429" s="78">
        <v>1</v>
      </c>
      <c r="AF429" s="13" t="s">
        <v>269</v>
      </c>
      <c r="AG429" s="13">
        <v>8</v>
      </c>
      <c r="AI429" s="13" t="s">
        <v>557</v>
      </c>
    </row>
    <row r="430" spans="1:36" ht="15" customHeight="1" x14ac:dyDescent="0.35">
      <c r="A430" s="13" t="s">
        <v>285</v>
      </c>
      <c r="B430" s="13" t="s">
        <v>259</v>
      </c>
      <c r="C430" s="13">
        <v>2024</v>
      </c>
      <c r="D430" s="13">
        <v>400</v>
      </c>
      <c r="E430" s="13" t="s">
        <v>302</v>
      </c>
      <c r="F430" s="13" t="s">
        <v>313</v>
      </c>
      <c r="G430" s="13" t="s">
        <v>876</v>
      </c>
      <c r="H430" s="13" t="s">
        <v>875</v>
      </c>
      <c r="I430" s="41">
        <v>45489</v>
      </c>
      <c r="J430" s="75" t="s">
        <v>318</v>
      </c>
      <c r="K430" s="78">
        <v>5</v>
      </c>
      <c r="L430" s="13">
        <v>100</v>
      </c>
      <c r="M430" s="13" t="s">
        <v>32</v>
      </c>
      <c r="N430" s="13" t="s">
        <v>13</v>
      </c>
      <c r="O430" s="13" t="s">
        <v>610</v>
      </c>
      <c r="P430" s="13" t="s">
        <v>629</v>
      </c>
      <c r="Q430" s="13" t="s">
        <v>680</v>
      </c>
      <c r="T430" s="13">
        <v>83873</v>
      </c>
      <c r="U430" s="13" t="s">
        <v>556</v>
      </c>
      <c r="V430" s="13">
        <v>6</v>
      </c>
      <c r="AB430" s="13">
        <f t="shared" si="19"/>
        <v>6</v>
      </c>
      <c r="AC430" s="42">
        <v>20</v>
      </c>
      <c r="AD430" s="43">
        <f t="shared" si="20"/>
        <v>120</v>
      </c>
      <c r="AE430" s="78">
        <v>1</v>
      </c>
      <c r="AF430" s="13" t="s">
        <v>269</v>
      </c>
      <c r="AG430" s="13">
        <v>8</v>
      </c>
      <c r="AI430" s="13" t="s">
        <v>556</v>
      </c>
    </row>
    <row r="431" spans="1:36" ht="15" customHeight="1" x14ac:dyDescent="0.35">
      <c r="A431" s="13" t="s">
        <v>285</v>
      </c>
      <c r="B431" s="13" t="s">
        <v>259</v>
      </c>
      <c r="C431" s="13">
        <v>2024</v>
      </c>
      <c r="D431" s="13">
        <v>400</v>
      </c>
      <c r="E431" s="13" t="s">
        <v>302</v>
      </c>
      <c r="F431" s="13" t="s">
        <v>313</v>
      </c>
      <c r="G431" s="13" t="s">
        <v>876</v>
      </c>
      <c r="H431" s="13" t="s">
        <v>875</v>
      </c>
      <c r="I431" s="41">
        <v>45489</v>
      </c>
      <c r="J431" s="75" t="s">
        <v>318</v>
      </c>
      <c r="K431" s="78">
        <v>5</v>
      </c>
      <c r="L431" s="13">
        <v>100</v>
      </c>
      <c r="M431" s="13" t="s">
        <v>32</v>
      </c>
      <c r="N431" s="13" t="s">
        <v>13</v>
      </c>
      <c r="O431" s="13" t="s">
        <v>610</v>
      </c>
      <c r="P431" s="13" t="s">
        <v>629</v>
      </c>
      <c r="Q431" s="13" t="s">
        <v>680</v>
      </c>
      <c r="T431" s="13">
        <v>83899</v>
      </c>
      <c r="U431" s="13" t="s">
        <v>358</v>
      </c>
      <c r="V431" s="13">
        <v>32</v>
      </c>
      <c r="AB431" s="13">
        <f t="shared" si="19"/>
        <v>32</v>
      </c>
      <c r="AC431" s="42">
        <v>20</v>
      </c>
      <c r="AD431" s="43">
        <f t="shared" si="20"/>
        <v>640</v>
      </c>
      <c r="AE431" s="78">
        <v>1</v>
      </c>
      <c r="AF431" s="13" t="s">
        <v>269</v>
      </c>
      <c r="AG431" s="13">
        <v>8</v>
      </c>
      <c r="AI431" s="13" t="s">
        <v>358</v>
      </c>
    </row>
    <row r="432" spans="1:36" ht="15" customHeight="1" x14ac:dyDescent="0.35">
      <c r="A432" s="13" t="s">
        <v>285</v>
      </c>
      <c r="B432" s="13" t="s">
        <v>259</v>
      </c>
      <c r="C432" s="13">
        <v>2024</v>
      </c>
      <c r="D432" s="13">
        <v>400</v>
      </c>
      <c r="E432" s="13" t="s">
        <v>302</v>
      </c>
      <c r="F432" s="13" t="s">
        <v>313</v>
      </c>
      <c r="G432" s="13" t="s">
        <v>876</v>
      </c>
      <c r="H432" s="13" t="s">
        <v>875</v>
      </c>
      <c r="I432" s="41">
        <v>45489</v>
      </c>
      <c r="J432" s="75" t="s">
        <v>318</v>
      </c>
      <c r="K432" s="78">
        <v>5</v>
      </c>
      <c r="L432" s="13">
        <v>100</v>
      </c>
      <c r="M432" s="13" t="s">
        <v>32</v>
      </c>
      <c r="N432" s="13" t="s">
        <v>13</v>
      </c>
      <c r="O432" s="13" t="s">
        <v>610</v>
      </c>
      <c r="P432" s="13" t="s">
        <v>629</v>
      </c>
      <c r="Q432" s="13" t="s">
        <v>723</v>
      </c>
      <c r="T432" s="13">
        <v>83837</v>
      </c>
      <c r="U432" s="13" t="s">
        <v>564</v>
      </c>
      <c r="V432" s="13">
        <v>1</v>
      </c>
      <c r="AB432" s="13">
        <f t="shared" si="19"/>
        <v>1</v>
      </c>
      <c r="AC432" s="42">
        <v>20</v>
      </c>
      <c r="AD432" s="43">
        <f t="shared" si="20"/>
        <v>20</v>
      </c>
      <c r="AE432" s="78">
        <v>1</v>
      </c>
      <c r="AF432" s="13" t="s">
        <v>269</v>
      </c>
      <c r="AG432" s="13">
        <v>8</v>
      </c>
      <c r="AI432" s="13" t="s">
        <v>564</v>
      </c>
    </row>
    <row r="433" spans="1:36" ht="15" customHeight="1" x14ac:dyDescent="0.35">
      <c r="A433" s="13" t="s">
        <v>285</v>
      </c>
      <c r="B433" s="13" t="s">
        <v>259</v>
      </c>
      <c r="C433" s="13">
        <v>2024</v>
      </c>
      <c r="D433" s="13">
        <v>400</v>
      </c>
      <c r="E433" s="13" t="s">
        <v>302</v>
      </c>
      <c r="F433" s="13" t="s">
        <v>313</v>
      </c>
      <c r="G433" s="13" t="s">
        <v>876</v>
      </c>
      <c r="H433" s="13" t="s">
        <v>875</v>
      </c>
      <c r="I433" s="41">
        <v>45489</v>
      </c>
      <c r="J433" s="75" t="s">
        <v>318</v>
      </c>
      <c r="K433" s="78">
        <v>5</v>
      </c>
      <c r="L433" s="13">
        <v>100</v>
      </c>
      <c r="M433" s="13" t="s">
        <v>32</v>
      </c>
      <c r="N433" s="13" t="s">
        <v>13</v>
      </c>
      <c r="O433" s="13" t="s">
        <v>610</v>
      </c>
      <c r="P433" s="13" t="s">
        <v>629</v>
      </c>
      <c r="Q433" s="13" t="s">
        <v>723</v>
      </c>
      <c r="T433" s="13">
        <v>83863</v>
      </c>
      <c r="U433" s="13" t="s">
        <v>561</v>
      </c>
      <c r="V433" s="13">
        <v>2</v>
      </c>
      <c r="AB433" s="13">
        <f t="shared" si="19"/>
        <v>2</v>
      </c>
      <c r="AC433" s="42">
        <v>20</v>
      </c>
      <c r="AD433" s="43">
        <f t="shared" si="20"/>
        <v>40</v>
      </c>
      <c r="AE433" s="78">
        <v>1</v>
      </c>
      <c r="AF433" s="13" t="s">
        <v>269</v>
      </c>
      <c r="AG433" s="13">
        <v>8</v>
      </c>
      <c r="AI433" s="13" t="s">
        <v>561</v>
      </c>
    </row>
    <row r="434" spans="1:36" ht="15" customHeight="1" x14ac:dyDescent="0.35">
      <c r="A434" s="13" t="s">
        <v>285</v>
      </c>
      <c r="B434" s="13" t="s">
        <v>259</v>
      </c>
      <c r="C434" s="13">
        <v>2024</v>
      </c>
      <c r="D434" s="13">
        <v>400</v>
      </c>
      <c r="E434" s="13" t="s">
        <v>302</v>
      </c>
      <c r="F434" s="13" t="s">
        <v>313</v>
      </c>
      <c r="G434" s="13" t="s">
        <v>876</v>
      </c>
      <c r="H434" s="13" t="s">
        <v>875</v>
      </c>
      <c r="I434" s="41">
        <v>45489</v>
      </c>
      <c r="J434" s="75" t="s">
        <v>318</v>
      </c>
      <c r="K434" s="78">
        <v>5</v>
      </c>
      <c r="L434" s="13">
        <v>100</v>
      </c>
      <c r="M434" s="13" t="s">
        <v>83</v>
      </c>
      <c r="N434" s="13" t="s">
        <v>13</v>
      </c>
      <c r="O434" s="13" t="s">
        <v>612</v>
      </c>
      <c r="P434" s="13" t="s">
        <v>720</v>
      </c>
      <c r="Q434" s="13" t="s">
        <v>721</v>
      </c>
      <c r="T434" s="13">
        <v>85779</v>
      </c>
      <c r="U434" s="13" t="s">
        <v>354</v>
      </c>
      <c r="V434" s="13">
        <v>13</v>
      </c>
      <c r="AB434" s="13">
        <f t="shared" si="19"/>
        <v>13</v>
      </c>
      <c r="AC434" s="42">
        <v>20</v>
      </c>
      <c r="AD434" s="43">
        <f t="shared" si="20"/>
        <v>260</v>
      </c>
      <c r="AE434" s="78">
        <v>1</v>
      </c>
      <c r="AF434" s="13" t="s">
        <v>267</v>
      </c>
      <c r="AG434" s="13">
        <v>8</v>
      </c>
      <c r="AI434" s="13" t="s">
        <v>354</v>
      </c>
    </row>
    <row r="435" spans="1:36" ht="15" customHeight="1" x14ac:dyDescent="0.35">
      <c r="A435" s="13" t="s">
        <v>285</v>
      </c>
      <c r="B435" s="13" t="s">
        <v>259</v>
      </c>
      <c r="C435" s="13">
        <v>2024</v>
      </c>
      <c r="D435" s="13">
        <v>400</v>
      </c>
      <c r="E435" s="13" t="s">
        <v>302</v>
      </c>
      <c r="F435" s="13" t="s">
        <v>313</v>
      </c>
      <c r="G435" s="13" t="s">
        <v>876</v>
      </c>
      <c r="H435" s="13" t="s">
        <v>875</v>
      </c>
      <c r="I435" s="41">
        <v>45489</v>
      </c>
      <c r="J435" s="75" t="s">
        <v>318</v>
      </c>
      <c r="K435" s="78">
        <v>5</v>
      </c>
      <c r="L435" s="13">
        <v>100</v>
      </c>
      <c r="M435" s="13" t="s">
        <v>83</v>
      </c>
      <c r="N435" s="13" t="s">
        <v>13</v>
      </c>
      <c r="O435" s="13" t="s">
        <v>612</v>
      </c>
      <c r="P435" s="13" t="s">
        <v>630</v>
      </c>
      <c r="Q435" s="13" t="s">
        <v>681</v>
      </c>
      <c r="T435" s="13">
        <v>88634</v>
      </c>
      <c r="U435" s="13" t="s">
        <v>353</v>
      </c>
      <c r="V435" s="13">
        <v>90</v>
      </c>
      <c r="AB435" s="13">
        <f t="shared" si="19"/>
        <v>90</v>
      </c>
      <c r="AC435" s="42">
        <v>20</v>
      </c>
      <c r="AD435" s="43">
        <f t="shared" si="20"/>
        <v>1800</v>
      </c>
      <c r="AE435" s="78">
        <v>1</v>
      </c>
      <c r="AF435" s="13" t="s">
        <v>269</v>
      </c>
      <c r="AG435" s="13">
        <v>8</v>
      </c>
      <c r="AI435" s="13" t="s">
        <v>353</v>
      </c>
    </row>
    <row r="436" spans="1:36" ht="15" customHeight="1" x14ac:dyDescent="0.35">
      <c r="A436" s="13" t="s">
        <v>285</v>
      </c>
      <c r="B436" s="13" t="s">
        <v>259</v>
      </c>
      <c r="C436" s="13">
        <v>2024</v>
      </c>
      <c r="D436" s="13">
        <v>400</v>
      </c>
      <c r="E436" s="13" t="s">
        <v>302</v>
      </c>
      <c r="F436" s="13" t="s">
        <v>313</v>
      </c>
      <c r="G436" s="13" t="s">
        <v>876</v>
      </c>
      <c r="H436" s="13" t="s">
        <v>875</v>
      </c>
      <c r="I436" s="41">
        <v>45489</v>
      </c>
      <c r="J436" s="75" t="s">
        <v>318</v>
      </c>
      <c r="K436" s="78">
        <v>5</v>
      </c>
      <c r="L436" s="13">
        <v>100</v>
      </c>
      <c r="M436" s="13" t="s">
        <v>91</v>
      </c>
      <c r="N436" s="13" t="s">
        <v>13</v>
      </c>
      <c r="O436" s="13" t="s">
        <v>611</v>
      </c>
      <c r="T436" s="13">
        <v>84195</v>
      </c>
      <c r="U436" s="13" t="s">
        <v>554</v>
      </c>
      <c r="V436" s="13">
        <v>10</v>
      </c>
      <c r="AB436" s="13">
        <f t="shared" si="19"/>
        <v>10</v>
      </c>
      <c r="AC436" s="42">
        <v>20</v>
      </c>
      <c r="AD436" s="43">
        <f t="shared" si="20"/>
        <v>200</v>
      </c>
      <c r="AE436" s="78">
        <v>1</v>
      </c>
      <c r="AF436" s="13" t="s">
        <v>267</v>
      </c>
      <c r="AG436" s="13">
        <v>8</v>
      </c>
      <c r="AI436" s="13" t="s">
        <v>554</v>
      </c>
    </row>
    <row r="437" spans="1:36" ht="15" customHeight="1" x14ac:dyDescent="0.35">
      <c r="A437" s="13" t="s">
        <v>285</v>
      </c>
      <c r="B437" s="13" t="s">
        <v>259</v>
      </c>
      <c r="C437" s="13">
        <v>2024</v>
      </c>
      <c r="D437" s="13">
        <v>400</v>
      </c>
      <c r="E437" s="13" t="s">
        <v>303</v>
      </c>
      <c r="F437" s="13" t="s">
        <v>314</v>
      </c>
      <c r="G437" s="13" t="s">
        <v>860</v>
      </c>
      <c r="H437" s="13" t="s">
        <v>859</v>
      </c>
      <c r="I437" s="41">
        <v>45489</v>
      </c>
      <c r="J437" s="75" t="s">
        <v>457</v>
      </c>
      <c r="K437" s="13">
        <v>28</v>
      </c>
      <c r="L437" s="13">
        <v>100</v>
      </c>
      <c r="M437" s="13" t="s">
        <v>27</v>
      </c>
      <c r="N437" s="13" t="s">
        <v>26</v>
      </c>
      <c r="O437" s="13" t="s">
        <v>601</v>
      </c>
      <c r="P437" s="13" t="s">
        <v>613</v>
      </c>
      <c r="Q437" s="13" t="s">
        <v>632</v>
      </c>
      <c r="R437" s="13" t="s">
        <v>682</v>
      </c>
      <c r="T437" s="13">
        <v>68938</v>
      </c>
      <c r="U437" s="13" t="s">
        <v>326</v>
      </c>
      <c r="V437" s="13">
        <v>1</v>
      </c>
      <c r="AB437" s="13">
        <f t="shared" si="19"/>
        <v>1</v>
      </c>
      <c r="AC437" s="42">
        <v>3.5714285714285716</v>
      </c>
      <c r="AD437" s="43">
        <f t="shared" si="20"/>
        <v>3.5714285714285716</v>
      </c>
      <c r="AE437" s="78">
        <v>1</v>
      </c>
      <c r="AF437" s="13" t="s">
        <v>266</v>
      </c>
      <c r="AG437" s="13">
        <v>7</v>
      </c>
      <c r="AI437" s="13" t="s">
        <v>326</v>
      </c>
    </row>
    <row r="438" spans="1:36" ht="15" customHeight="1" x14ac:dyDescent="0.35">
      <c r="A438" s="13" t="s">
        <v>285</v>
      </c>
      <c r="B438" s="13" t="s">
        <v>259</v>
      </c>
      <c r="C438" s="13">
        <v>2024</v>
      </c>
      <c r="D438" s="13">
        <v>400</v>
      </c>
      <c r="E438" s="13" t="s">
        <v>303</v>
      </c>
      <c r="F438" s="13" t="s">
        <v>314</v>
      </c>
      <c r="G438" s="13" t="s">
        <v>860</v>
      </c>
      <c r="H438" s="13" t="s">
        <v>859</v>
      </c>
      <c r="I438" s="41">
        <v>45489</v>
      </c>
      <c r="J438" s="75" t="s">
        <v>457</v>
      </c>
      <c r="K438" s="13">
        <v>28</v>
      </c>
      <c r="L438" s="13">
        <v>100</v>
      </c>
      <c r="M438" s="13" t="s">
        <v>27</v>
      </c>
      <c r="N438" s="13" t="s">
        <v>26</v>
      </c>
      <c r="O438" s="13" t="s">
        <v>601</v>
      </c>
      <c r="P438" s="13" t="s">
        <v>613</v>
      </c>
      <c r="Q438" s="13" t="s">
        <v>632</v>
      </c>
      <c r="R438" s="13" t="s">
        <v>682</v>
      </c>
      <c r="T438" s="13">
        <v>68950</v>
      </c>
      <c r="U438" s="13" t="s">
        <v>321</v>
      </c>
      <c r="V438" s="13">
        <v>18</v>
      </c>
      <c r="AB438" s="13">
        <f t="shared" si="19"/>
        <v>18</v>
      </c>
      <c r="AC438" s="42">
        <v>3.5714285714285716</v>
      </c>
      <c r="AD438" s="43">
        <f t="shared" si="20"/>
        <v>64.285714285714292</v>
      </c>
      <c r="AE438" s="78">
        <v>1</v>
      </c>
      <c r="AF438" s="13" t="s">
        <v>267</v>
      </c>
      <c r="AG438" s="13">
        <v>8</v>
      </c>
      <c r="AI438" s="13" t="s">
        <v>321</v>
      </c>
    </row>
    <row r="439" spans="1:36" ht="15" customHeight="1" x14ac:dyDescent="0.35">
      <c r="A439" s="13" t="s">
        <v>285</v>
      </c>
      <c r="B439" s="13" t="s">
        <v>259</v>
      </c>
      <c r="C439" s="13">
        <v>2024</v>
      </c>
      <c r="D439" s="13">
        <v>400</v>
      </c>
      <c r="E439" s="13" t="s">
        <v>303</v>
      </c>
      <c r="F439" s="13" t="s">
        <v>314</v>
      </c>
      <c r="G439" s="13" t="s">
        <v>860</v>
      </c>
      <c r="H439" s="13" t="s">
        <v>859</v>
      </c>
      <c r="I439" s="41">
        <v>45489</v>
      </c>
      <c r="J439" s="75" t="s">
        <v>457</v>
      </c>
      <c r="K439" s="13">
        <v>28</v>
      </c>
      <c r="L439" s="13">
        <v>100</v>
      </c>
      <c r="M439" s="13" t="s">
        <v>27</v>
      </c>
      <c r="N439" s="13" t="s">
        <v>26</v>
      </c>
      <c r="O439" s="13" t="s">
        <v>601</v>
      </c>
      <c r="P439" s="13" t="s">
        <v>613</v>
      </c>
      <c r="Q439" s="13" t="s">
        <v>632</v>
      </c>
      <c r="R439" s="13" t="s">
        <v>682</v>
      </c>
      <c r="T439" s="13">
        <v>69010</v>
      </c>
      <c r="U439" s="13" t="s">
        <v>319</v>
      </c>
      <c r="V439" s="13">
        <v>1</v>
      </c>
      <c r="AB439" s="13">
        <f t="shared" si="19"/>
        <v>1</v>
      </c>
      <c r="AC439" s="42">
        <v>3.5714285714285716</v>
      </c>
      <c r="AD439" s="43">
        <f t="shared" si="20"/>
        <v>3.5714285714285716</v>
      </c>
      <c r="AE439" s="78">
        <v>1</v>
      </c>
      <c r="AF439" s="13" t="s">
        <v>267</v>
      </c>
      <c r="AG439" s="13">
        <v>6</v>
      </c>
      <c r="AI439" s="13" t="s">
        <v>319</v>
      </c>
    </row>
    <row r="440" spans="1:36" ht="15" customHeight="1" x14ac:dyDescent="0.35">
      <c r="A440" s="13" t="s">
        <v>285</v>
      </c>
      <c r="B440" s="13" t="s">
        <v>259</v>
      </c>
      <c r="C440" s="13">
        <v>2024</v>
      </c>
      <c r="D440" s="13">
        <v>400</v>
      </c>
      <c r="E440" s="13" t="s">
        <v>303</v>
      </c>
      <c r="F440" s="13" t="s">
        <v>314</v>
      </c>
      <c r="G440" s="13" t="s">
        <v>860</v>
      </c>
      <c r="H440" s="13" t="s">
        <v>859</v>
      </c>
      <c r="I440" s="41">
        <v>45489</v>
      </c>
      <c r="J440" s="75" t="s">
        <v>457</v>
      </c>
      <c r="K440" s="13">
        <v>28</v>
      </c>
      <c r="L440" s="13">
        <v>100</v>
      </c>
      <c r="M440" s="13" t="s">
        <v>110</v>
      </c>
      <c r="N440" s="13" t="s">
        <v>13</v>
      </c>
      <c r="O440" s="13" t="s">
        <v>602</v>
      </c>
      <c r="P440" s="13" t="s">
        <v>617</v>
      </c>
      <c r="Q440" s="13" t="s">
        <v>640</v>
      </c>
      <c r="T440" s="13">
        <v>553094</v>
      </c>
      <c r="U440" s="13" t="s">
        <v>330</v>
      </c>
      <c r="V440" s="13">
        <v>6</v>
      </c>
      <c r="AB440" s="13">
        <f t="shared" si="19"/>
        <v>6</v>
      </c>
      <c r="AC440" s="42">
        <v>3.5714285714285716</v>
      </c>
      <c r="AD440" s="43">
        <f t="shared" si="20"/>
        <v>21.428571428571431</v>
      </c>
      <c r="AE440" s="78">
        <v>1</v>
      </c>
      <c r="AF440" s="13" t="s">
        <v>268</v>
      </c>
      <c r="AG440" s="13">
        <v>4</v>
      </c>
      <c r="AI440" s="13" t="s">
        <v>330</v>
      </c>
    </row>
    <row r="441" spans="1:36" ht="15" customHeight="1" x14ac:dyDescent="0.35">
      <c r="A441" s="13" t="s">
        <v>285</v>
      </c>
      <c r="B441" s="13" t="s">
        <v>259</v>
      </c>
      <c r="C441" s="13">
        <v>2024</v>
      </c>
      <c r="D441" s="13">
        <v>400</v>
      </c>
      <c r="E441" s="13" t="s">
        <v>303</v>
      </c>
      <c r="F441" s="13" t="s">
        <v>314</v>
      </c>
      <c r="G441" s="13" t="s">
        <v>860</v>
      </c>
      <c r="H441" s="13" t="s">
        <v>859</v>
      </c>
      <c r="I441" s="41">
        <v>45489</v>
      </c>
      <c r="J441" s="75" t="s">
        <v>457</v>
      </c>
      <c r="K441" s="13">
        <v>28</v>
      </c>
      <c r="L441" s="13">
        <v>100</v>
      </c>
      <c r="M441" s="13" t="s">
        <v>110</v>
      </c>
      <c r="N441" s="13" t="s">
        <v>13</v>
      </c>
      <c r="O441" s="13" t="s">
        <v>602</v>
      </c>
      <c r="P441" s="13" t="s">
        <v>617</v>
      </c>
      <c r="T441" s="13" t="s">
        <v>711</v>
      </c>
      <c r="U441" s="7" t="s">
        <v>332</v>
      </c>
      <c r="V441" s="13">
        <v>7</v>
      </c>
      <c r="AB441" s="13">
        <f t="shared" si="19"/>
        <v>7</v>
      </c>
      <c r="AC441" s="42">
        <v>3.5714285714285716</v>
      </c>
      <c r="AD441" s="43">
        <f t="shared" si="20"/>
        <v>25</v>
      </c>
      <c r="AE441" s="78">
        <v>1</v>
      </c>
      <c r="AF441" s="13" t="s">
        <v>268</v>
      </c>
      <c r="AG441" s="13">
        <v>6</v>
      </c>
      <c r="AI441" s="13" t="s">
        <v>583</v>
      </c>
      <c r="AJ441" s="7" t="s">
        <v>332</v>
      </c>
    </row>
    <row r="442" spans="1:36" ht="15" customHeight="1" x14ac:dyDescent="0.35">
      <c r="A442" s="13" t="s">
        <v>285</v>
      </c>
      <c r="B442" s="13" t="s">
        <v>259</v>
      </c>
      <c r="C442" s="13">
        <v>2024</v>
      </c>
      <c r="D442" s="13">
        <v>400</v>
      </c>
      <c r="E442" s="13" t="s">
        <v>303</v>
      </c>
      <c r="F442" s="13" t="s">
        <v>314</v>
      </c>
      <c r="G442" s="13" t="s">
        <v>860</v>
      </c>
      <c r="H442" s="13" t="s">
        <v>859</v>
      </c>
      <c r="I442" s="41">
        <v>45489</v>
      </c>
      <c r="J442" s="75" t="s">
        <v>457</v>
      </c>
      <c r="K442" s="13">
        <v>28</v>
      </c>
      <c r="L442" s="13">
        <v>100</v>
      </c>
      <c r="M442" s="13" t="s">
        <v>110</v>
      </c>
      <c r="N442" s="13" t="s">
        <v>13</v>
      </c>
      <c r="O442" s="13" t="s">
        <v>602</v>
      </c>
      <c r="P442" s="13" t="s">
        <v>617</v>
      </c>
      <c r="T442" s="13">
        <v>733326</v>
      </c>
      <c r="U442" s="7" t="s">
        <v>836</v>
      </c>
      <c r="W442" s="13">
        <v>1</v>
      </c>
      <c r="AB442" s="13">
        <f t="shared" si="19"/>
        <v>1</v>
      </c>
      <c r="AC442" s="42">
        <v>3.5714285714285716</v>
      </c>
      <c r="AD442" s="43">
        <f t="shared" si="20"/>
        <v>3.5714285714285716</v>
      </c>
      <c r="AF442" s="13" t="s">
        <v>268</v>
      </c>
      <c r="AG442" s="13">
        <v>4</v>
      </c>
      <c r="AI442" s="13" t="s">
        <v>583</v>
      </c>
      <c r="AJ442" s="7" t="s">
        <v>836</v>
      </c>
    </row>
    <row r="443" spans="1:36" ht="15" customHeight="1" x14ac:dyDescent="0.35">
      <c r="A443" s="13" t="s">
        <v>285</v>
      </c>
      <c r="B443" s="13" t="s">
        <v>259</v>
      </c>
      <c r="C443" s="13">
        <v>2024</v>
      </c>
      <c r="D443" s="13">
        <v>400</v>
      </c>
      <c r="E443" s="13" t="s">
        <v>303</v>
      </c>
      <c r="F443" s="13" t="s">
        <v>314</v>
      </c>
      <c r="G443" s="13" t="s">
        <v>860</v>
      </c>
      <c r="H443" s="13" t="s">
        <v>859</v>
      </c>
      <c r="I443" s="41">
        <v>45489</v>
      </c>
      <c r="J443" s="75" t="s">
        <v>457</v>
      </c>
      <c r="K443" s="13">
        <v>28</v>
      </c>
      <c r="L443" s="13">
        <v>100</v>
      </c>
      <c r="M443" s="13" t="s">
        <v>110</v>
      </c>
      <c r="N443" s="13" t="s">
        <v>13</v>
      </c>
      <c r="O443" s="13" t="s">
        <v>602</v>
      </c>
      <c r="P443" s="13" t="s">
        <v>616</v>
      </c>
      <c r="Q443" s="13" t="s">
        <v>650</v>
      </c>
      <c r="T443" s="13">
        <v>82771</v>
      </c>
      <c r="U443" s="13" t="s">
        <v>390</v>
      </c>
      <c r="V443" s="13">
        <v>1</v>
      </c>
      <c r="AB443" s="13">
        <f t="shared" si="19"/>
        <v>1</v>
      </c>
      <c r="AC443" s="42">
        <v>3.5714285714285716</v>
      </c>
      <c r="AD443" s="43">
        <f t="shared" si="20"/>
        <v>3.5714285714285716</v>
      </c>
      <c r="AE443" s="78">
        <v>1</v>
      </c>
      <c r="AF443" s="13" t="s">
        <v>266</v>
      </c>
      <c r="AG443" s="13">
        <v>4</v>
      </c>
      <c r="AI443" s="13" t="s">
        <v>390</v>
      </c>
    </row>
    <row r="444" spans="1:36" ht="15" customHeight="1" x14ac:dyDescent="0.35">
      <c r="A444" s="13" t="s">
        <v>285</v>
      </c>
      <c r="B444" s="13" t="s">
        <v>259</v>
      </c>
      <c r="C444" s="13">
        <v>2024</v>
      </c>
      <c r="D444" s="13">
        <v>400</v>
      </c>
      <c r="E444" s="13" t="s">
        <v>303</v>
      </c>
      <c r="F444" s="13" t="s">
        <v>314</v>
      </c>
      <c r="G444" s="13" t="s">
        <v>860</v>
      </c>
      <c r="H444" s="13" t="s">
        <v>859</v>
      </c>
      <c r="I444" s="41">
        <v>45489</v>
      </c>
      <c r="J444" s="75" t="s">
        <v>457</v>
      </c>
      <c r="K444" s="13">
        <v>28</v>
      </c>
      <c r="L444" s="13">
        <v>100</v>
      </c>
      <c r="M444" s="13" t="s">
        <v>110</v>
      </c>
      <c r="N444" s="13" t="s">
        <v>13</v>
      </c>
      <c r="O444" s="13" t="s">
        <v>602</v>
      </c>
      <c r="P444" s="13" t="s">
        <v>616</v>
      </c>
      <c r="Q444" s="13" t="s">
        <v>637</v>
      </c>
      <c r="T444" s="13">
        <v>83330</v>
      </c>
      <c r="U444" s="13" t="s">
        <v>376</v>
      </c>
      <c r="V444" s="13">
        <v>1</v>
      </c>
      <c r="AB444" s="13">
        <f t="shared" si="19"/>
        <v>1</v>
      </c>
      <c r="AC444" s="42">
        <v>3.5714285714285716</v>
      </c>
      <c r="AD444" s="43">
        <f t="shared" si="20"/>
        <v>3.5714285714285716</v>
      </c>
      <c r="AE444" s="78">
        <v>1</v>
      </c>
      <c r="AF444" s="13" t="s">
        <v>266</v>
      </c>
      <c r="AG444" s="13">
        <v>4</v>
      </c>
      <c r="AI444" s="13" t="s">
        <v>376</v>
      </c>
    </row>
    <row r="445" spans="1:36" ht="15" customHeight="1" x14ac:dyDescent="0.35">
      <c r="A445" s="13" t="s">
        <v>285</v>
      </c>
      <c r="B445" s="13" t="s">
        <v>259</v>
      </c>
      <c r="C445" s="13">
        <v>2024</v>
      </c>
      <c r="D445" s="13">
        <v>400</v>
      </c>
      <c r="E445" s="13" t="s">
        <v>303</v>
      </c>
      <c r="F445" s="13" t="s">
        <v>314</v>
      </c>
      <c r="G445" s="13" t="s">
        <v>860</v>
      </c>
      <c r="H445" s="13" t="s">
        <v>859</v>
      </c>
      <c r="I445" s="41">
        <v>45489</v>
      </c>
      <c r="J445" s="75" t="s">
        <v>457</v>
      </c>
      <c r="K445" s="13">
        <v>28</v>
      </c>
      <c r="L445" s="13">
        <v>100</v>
      </c>
      <c r="M445" s="13" t="s">
        <v>33</v>
      </c>
      <c r="N445" s="13" t="s">
        <v>13</v>
      </c>
      <c r="O445" s="13" t="s">
        <v>605</v>
      </c>
      <c r="P445" s="13" t="s">
        <v>624</v>
      </c>
      <c r="Q445" s="13" t="s">
        <v>652</v>
      </c>
      <c r="T445" s="13">
        <v>94025</v>
      </c>
      <c r="U445" s="13" t="s">
        <v>392</v>
      </c>
      <c r="V445" s="13">
        <v>3</v>
      </c>
      <c r="W445" s="13">
        <v>2</v>
      </c>
      <c r="AB445" s="13">
        <f t="shared" si="19"/>
        <v>5</v>
      </c>
      <c r="AC445" s="42">
        <v>3.5714285714285716</v>
      </c>
      <c r="AD445" s="43">
        <f t="shared" si="20"/>
        <v>17.857142857142858</v>
      </c>
      <c r="AE445" s="78">
        <v>1</v>
      </c>
      <c r="AF445" s="13" t="s">
        <v>267</v>
      </c>
      <c r="AG445" s="13">
        <v>8</v>
      </c>
      <c r="AI445" s="13" t="s">
        <v>392</v>
      </c>
    </row>
    <row r="446" spans="1:36" ht="15" customHeight="1" x14ac:dyDescent="0.35">
      <c r="A446" s="13" t="s">
        <v>285</v>
      </c>
      <c r="B446" s="13" t="s">
        <v>259</v>
      </c>
      <c r="C446" s="13">
        <v>2024</v>
      </c>
      <c r="D446" s="13">
        <v>400</v>
      </c>
      <c r="E446" s="13" t="s">
        <v>303</v>
      </c>
      <c r="F446" s="13" t="s">
        <v>314</v>
      </c>
      <c r="G446" s="13" t="s">
        <v>860</v>
      </c>
      <c r="H446" s="13" t="s">
        <v>859</v>
      </c>
      <c r="I446" s="41">
        <v>45489</v>
      </c>
      <c r="J446" s="75" t="s">
        <v>457</v>
      </c>
      <c r="K446" s="13">
        <v>28</v>
      </c>
      <c r="L446" s="13">
        <v>100</v>
      </c>
      <c r="M446" s="13" t="s">
        <v>16</v>
      </c>
      <c r="N446" s="13" t="s">
        <v>13</v>
      </c>
      <c r="O446" s="13" t="s">
        <v>603</v>
      </c>
      <c r="P446" s="13" t="s">
        <v>619</v>
      </c>
      <c r="Q446" s="13" t="s">
        <v>643</v>
      </c>
      <c r="R446" s="13" t="s">
        <v>700</v>
      </c>
      <c r="S446" s="13" t="s">
        <v>710</v>
      </c>
      <c r="T446" s="13">
        <v>129229</v>
      </c>
      <c r="U446" s="13" t="s">
        <v>838</v>
      </c>
      <c r="X446" s="13">
        <v>1</v>
      </c>
      <c r="AB446" s="13">
        <f t="shared" si="19"/>
        <v>1</v>
      </c>
      <c r="AC446" s="42">
        <v>3.5714285714285716</v>
      </c>
      <c r="AD446" s="43">
        <f t="shared" si="20"/>
        <v>3.5714285714285716</v>
      </c>
      <c r="AE446" s="78">
        <v>1</v>
      </c>
      <c r="AF446" s="13" t="s">
        <v>267</v>
      </c>
      <c r="AG446" s="13">
        <v>6</v>
      </c>
      <c r="AI446" s="13" t="s">
        <v>587</v>
      </c>
      <c r="AJ446" s="13" t="s">
        <v>838</v>
      </c>
    </row>
    <row r="447" spans="1:36" ht="15" customHeight="1" x14ac:dyDescent="0.35">
      <c r="A447" s="13" t="s">
        <v>285</v>
      </c>
      <c r="B447" s="13" t="s">
        <v>259</v>
      </c>
      <c r="C447" s="13">
        <v>2024</v>
      </c>
      <c r="D447" s="13">
        <v>400</v>
      </c>
      <c r="E447" s="13" t="s">
        <v>303</v>
      </c>
      <c r="F447" s="13" t="s">
        <v>314</v>
      </c>
      <c r="G447" s="13" t="s">
        <v>860</v>
      </c>
      <c r="H447" s="13" t="s">
        <v>859</v>
      </c>
      <c r="I447" s="41">
        <v>45489</v>
      </c>
      <c r="J447" s="75" t="s">
        <v>457</v>
      </c>
      <c r="K447" s="13">
        <v>28</v>
      </c>
      <c r="L447" s="13">
        <v>100</v>
      </c>
      <c r="M447" s="13" t="s">
        <v>16</v>
      </c>
      <c r="N447" s="13" t="s">
        <v>13</v>
      </c>
      <c r="O447" s="13" t="s">
        <v>603</v>
      </c>
      <c r="P447" s="13" t="s">
        <v>619</v>
      </c>
      <c r="Q447" s="13" t="s">
        <v>643</v>
      </c>
      <c r="R447" s="13" t="s">
        <v>700</v>
      </c>
      <c r="S447" s="13" t="s">
        <v>708</v>
      </c>
      <c r="T447" s="13">
        <v>129935</v>
      </c>
      <c r="U447" s="13" t="s">
        <v>336</v>
      </c>
      <c r="X447" s="13">
        <v>1</v>
      </c>
      <c r="AB447" s="13">
        <f t="shared" si="19"/>
        <v>1</v>
      </c>
      <c r="AC447" s="42">
        <v>3.5714285714285716</v>
      </c>
      <c r="AD447" s="43">
        <f t="shared" si="20"/>
        <v>3.5714285714285716</v>
      </c>
      <c r="AE447" s="78">
        <v>1</v>
      </c>
      <c r="AF447" s="13" t="s">
        <v>267</v>
      </c>
      <c r="AG447" s="13">
        <v>6</v>
      </c>
      <c r="AI447" s="13" t="s">
        <v>336</v>
      </c>
    </row>
    <row r="448" spans="1:36" ht="15" customHeight="1" x14ac:dyDescent="0.35">
      <c r="A448" s="13" t="s">
        <v>285</v>
      </c>
      <c r="B448" s="13" t="s">
        <v>259</v>
      </c>
      <c r="C448" s="13">
        <v>2024</v>
      </c>
      <c r="D448" s="13">
        <v>400</v>
      </c>
      <c r="E448" s="13" t="s">
        <v>303</v>
      </c>
      <c r="F448" s="13" t="s">
        <v>314</v>
      </c>
      <c r="G448" s="13" t="s">
        <v>860</v>
      </c>
      <c r="H448" s="13" t="s">
        <v>859</v>
      </c>
      <c r="I448" s="41">
        <v>45489</v>
      </c>
      <c r="J448" s="75" t="s">
        <v>457</v>
      </c>
      <c r="K448" s="13">
        <v>28</v>
      </c>
      <c r="L448" s="13">
        <v>100</v>
      </c>
      <c r="M448" s="13" t="s">
        <v>16</v>
      </c>
      <c r="N448" s="13" t="s">
        <v>13</v>
      </c>
      <c r="O448" s="13" t="s">
        <v>603</v>
      </c>
      <c r="P448" s="13" t="s">
        <v>619</v>
      </c>
      <c r="Q448" s="13" t="s">
        <v>643</v>
      </c>
      <c r="R448" s="13" t="s">
        <v>701</v>
      </c>
      <c r="T448" s="13">
        <v>128563</v>
      </c>
      <c r="U448" s="13" t="s">
        <v>439</v>
      </c>
      <c r="X448" s="13">
        <v>3</v>
      </c>
      <c r="AB448" s="13">
        <f t="shared" si="19"/>
        <v>3</v>
      </c>
      <c r="AC448" s="42">
        <v>3.5714285714285716</v>
      </c>
      <c r="AD448" s="43">
        <f t="shared" si="20"/>
        <v>10.714285714285715</v>
      </c>
      <c r="AE448" s="78">
        <v>1</v>
      </c>
      <c r="AF448" s="13" t="s">
        <v>267</v>
      </c>
      <c r="AG448" s="13">
        <v>7</v>
      </c>
      <c r="AI448" s="13" t="s">
        <v>439</v>
      </c>
    </row>
    <row r="449" spans="1:36" ht="15" customHeight="1" x14ac:dyDescent="0.35">
      <c r="A449" s="13" t="s">
        <v>285</v>
      </c>
      <c r="B449" s="13" t="s">
        <v>259</v>
      </c>
      <c r="C449" s="13">
        <v>2024</v>
      </c>
      <c r="D449" s="13">
        <v>400</v>
      </c>
      <c r="E449" s="13" t="s">
        <v>303</v>
      </c>
      <c r="F449" s="13" t="s">
        <v>314</v>
      </c>
      <c r="G449" s="13" t="s">
        <v>860</v>
      </c>
      <c r="H449" s="13" t="s">
        <v>859</v>
      </c>
      <c r="I449" s="41">
        <v>45489</v>
      </c>
      <c r="J449" s="75" t="s">
        <v>457</v>
      </c>
      <c r="K449" s="13">
        <v>28</v>
      </c>
      <c r="L449" s="13">
        <v>100</v>
      </c>
      <c r="M449" s="13" t="s">
        <v>16</v>
      </c>
      <c r="N449" s="13" t="s">
        <v>13</v>
      </c>
      <c r="O449" s="13" t="s">
        <v>603</v>
      </c>
      <c r="P449" s="13" t="s">
        <v>619</v>
      </c>
      <c r="Q449" s="13" t="s">
        <v>643</v>
      </c>
      <c r="R449" s="13" t="s">
        <v>701</v>
      </c>
      <c r="T449" s="13">
        <v>128457</v>
      </c>
      <c r="U449" s="13" t="s">
        <v>341</v>
      </c>
      <c r="X449" s="13">
        <v>5</v>
      </c>
      <c r="AB449" s="13">
        <f t="shared" si="19"/>
        <v>5</v>
      </c>
      <c r="AC449" s="42">
        <v>3.5714285714285716</v>
      </c>
      <c r="AD449" s="43">
        <f t="shared" si="20"/>
        <v>17.857142857142858</v>
      </c>
      <c r="AF449" s="13" t="s">
        <v>267</v>
      </c>
      <c r="AG449" s="13">
        <v>6</v>
      </c>
      <c r="AH449" s="13" t="s">
        <v>749</v>
      </c>
      <c r="AI449" s="13" t="s">
        <v>341</v>
      </c>
    </row>
    <row r="450" spans="1:36" ht="15" customHeight="1" x14ac:dyDescent="0.35">
      <c r="A450" s="13" t="s">
        <v>285</v>
      </c>
      <c r="B450" s="13" t="s">
        <v>259</v>
      </c>
      <c r="C450" s="13">
        <v>2024</v>
      </c>
      <c r="D450" s="13">
        <v>400</v>
      </c>
      <c r="E450" s="13" t="s">
        <v>303</v>
      </c>
      <c r="F450" s="13" t="s">
        <v>314</v>
      </c>
      <c r="G450" s="13" t="s">
        <v>860</v>
      </c>
      <c r="H450" s="13" t="s">
        <v>859</v>
      </c>
      <c r="I450" s="41">
        <v>45489</v>
      </c>
      <c r="J450" s="75" t="s">
        <v>457</v>
      </c>
      <c r="K450" s="13">
        <v>28</v>
      </c>
      <c r="L450" s="13">
        <v>100</v>
      </c>
      <c r="M450" s="13" t="s">
        <v>16</v>
      </c>
      <c r="N450" s="13" t="s">
        <v>13</v>
      </c>
      <c r="O450" s="13" t="s">
        <v>603</v>
      </c>
      <c r="P450" s="13" t="s">
        <v>619</v>
      </c>
      <c r="Q450" s="13" t="s">
        <v>643</v>
      </c>
      <c r="R450" s="13" t="s">
        <v>701</v>
      </c>
      <c r="T450" s="13">
        <v>129018</v>
      </c>
      <c r="U450" s="13" t="s">
        <v>337</v>
      </c>
      <c r="X450" s="13">
        <v>71</v>
      </c>
      <c r="AB450" s="13">
        <f t="shared" si="19"/>
        <v>71</v>
      </c>
      <c r="AC450" s="42">
        <v>3.5714285714285716</v>
      </c>
      <c r="AD450" s="43">
        <f t="shared" si="20"/>
        <v>253.57142857142858</v>
      </c>
      <c r="AE450" s="78">
        <v>1</v>
      </c>
      <c r="AF450" s="13" t="s">
        <v>267</v>
      </c>
      <c r="AG450" s="13">
        <v>8</v>
      </c>
      <c r="AI450" s="13" t="s">
        <v>337</v>
      </c>
    </row>
    <row r="451" spans="1:36" ht="15" customHeight="1" x14ac:dyDescent="0.35">
      <c r="A451" s="13" t="s">
        <v>285</v>
      </c>
      <c r="B451" s="13" t="s">
        <v>259</v>
      </c>
      <c r="C451" s="13">
        <v>2024</v>
      </c>
      <c r="D451" s="13">
        <v>400</v>
      </c>
      <c r="E451" s="13" t="s">
        <v>303</v>
      </c>
      <c r="F451" s="13" t="s">
        <v>314</v>
      </c>
      <c r="G451" s="13" t="s">
        <v>860</v>
      </c>
      <c r="H451" s="13" t="s">
        <v>859</v>
      </c>
      <c r="I451" s="41">
        <v>45489</v>
      </c>
      <c r="J451" s="75" t="s">
        <v>457</v>
      </c>
      <c r="K451" s="13">
        <v>28</v>
      </c>
      <c r="L451" s="13">
        <v>100</v>
      </c>
      <c r="M451" s="13" t="s">
        <v>16</v>
      </c>
      <c r="N451" s="13" t="s">
        <v>13</v>
      </c>
      <c r="O451" s="13" t="s">
        <v>603</v>
      </c>
      <c r="P451" s="13" t="s">
        <v>619</v>
      </c>
      <c r="Q451" s="13" t="s">
        <v>643</v>
      </c>
      <c r="R451" s="13" t="s">
        <v>699</v>
      </c>
      <c r="S451" s="13" t="s">
        <v>707</v>
      </c>
      <c r="T451" s="13">
        <v>128079</v>
      </c>
      <c r="U451" s="13" t="s">
        <v>335</v>
      </c>
      <c r="X451" s="13">
        <v>5</v>
      </c>
      <c r="AB451" s="13">
        <f t="shared" si="19"/>
        <v>5</v>
      </c>
      <c r="AC451" s="42">
        <v>3.5714285714285716</v>
      </c>
      <c r="AD451" s="43">
        <f t="shared" si="20"/>
        <v>17.857142857142858</v>
      </c>
      <c r="AE451" s="78">
        <v>1</v>
      </c>
      <c r="AF451" s="13" t="s">
        <v>266</v>
      </c>
      <c r="AG451" s="13">
        <v>8</v>
      </c>
      <c r="AI451" s="13" t="s">
        <v>335</v>
      </c>
    </row>
    <row r="452" spans="1:36" ht="15" customHeight="1" x14ac:dyDescent="0.35">
      <c r="A452" s="13" t="s">
        <v>285</v>
      </c>
      <c r="B452" s="13" t="s">
        <v>259</v>
      </c>
      <c r="C452" s="13">
        <v>2024</v>
      </c>
      <c r="D452" s="13">
        <v>400</v>
      </c>
      <c r="E452" s="13" t="s">
        <v>303</v>
      </c>
      <c r="F452" s="13" t="s">
        <v>314</v>
      </c>
      <c r="G452" s="13" t="s">
        <v>860</v>
      </c>
      <c r="H452" s="13" t="s">
        <v>859</v>
      </c>
      <c r="I452" s="41">
        <v>45489</v>
      </c>
      <c r="J452" s="75" t="s">
        <v>457</v>
      </c>
      <c r="K452" s="13">
        <v>28</v>
      </c>
      <c r="L452" s="13">
        <v>100</v>
      </c>
      <c r="M452" s="13" t="s">
        <v>16</v>
      </c>
      <c r="N452" s="13" t="s">
        <v>13</v>
      </c>
      <c r="O452" s="13" t="s">
        <v>603</v>
      </c>
      <c r="P452" s="13" t="s">
        <v>619</v>
      </c>
      <c r="Q452" s="13" t="s">
        <v>643</v>
      </c>
      <c r="R452" s="13" t="s">
        <v>699</v>
      </c>
      <c r="S452" s="13" t="s">
        <v>707</v>
      </c>
      <c r="T452" s="13">
        <v>128078</v>
      </c>
      <c r="U452" s="13" t="s">
        <v>334</v>
      </c>
      <c r="X452" s="13">
        <v>9</v>
      </c>
      <c r="AB452" s="13">
        <f t="shared" si="19"/>
        <v>9</v>
      </c>
      <c r="AC452" s="42">
        <v>3.5714285714285716</v>
      </c>
      <c r="AD452" s="43">
        <f t="shared" si="20"/>
        <v>32.142857142857146</v>
      </c>
      <c r="AF452" s="13" t="s">
        <v>266</v>
      </c>
      <c r="AG452" s="13">
        <v>7</v>
      </c>
      <c r="AH452" s="13" t="s">
        <v>830</v>
      </c>
      <c r="AI452" s="13" t="s">
        <v>450</v>
      </c>
      <c r="AJ452" s="13" t="s">
        <v>334</v>
      </c>
    </row>
    <row r="453" spans="1:36" ht="15" customHeight="1" x14ac:dyDescent="0.35">
      <c r="A453" s="13" t="s">
        <v>285</v>
      </c>
      <c r="B453" s="13" t="s">
        <v>259</v>
      </c>
      <c r="C453" s="13">
        <v>2024</v>
      </c>
      <c r="D453" s="13">
        <v>400</v>
      </c>
      <c r="E453" s="13" t="s">
        <v>303</v>
      </c>
      <c r="F453" s="13" t="s">
        <v>314</v>
      </c>
      <c r="G453" s="13" t="s">
        <v>860</v>
      </c>
      <c r="H453" s="13" t="s">
        <v>859</v>
      </c>
      <c r="I453" s="41">
        <v>45489</v>
      </c>
      <c r="J453" s="75" t="s">
        <v>457</v>
      </c>
      <c r="K453" s="13">
        <v>28</v>
      </c>
      <c r="L453" s="13">
        <v>100</v>
      </c>
      <c r="M453" s="13" t="s">
        <v>30</v>
      </c>
      <c r="N453" s="13" t="s">
        <v>13</v>
      </c>
      <c r="O453" s="13" t="s">
        <v>609</v>
      </c>
      <c r="P453" s="13" t="s">
        <v>609</v>
      </c>
      <c r="Q453" s="13" t="s">
        <v>676</v>
      </c>
      <c r="T453" s="13">
        <v>100258</v>
      </c>
      <c r="U453" s="13" t="s">
        <v>585</v>
      </c>
      <c r="V453" s="13">
        <v>8</v>
      </c>
      <c r="AB453" s="13">
        <f t="shared" si="19"/>
        <v>8</v>
      </c>
      <c r="AC453" s="42">
        <v>3.5714285714285716</v>
      </c>
      <c r="AD453" s="43">
        <f t="shared" si="20"/>
        <v>28.571428571428573</v>
      </c>
      <c r="AE453" s="78">
        <v>1</v>
      </c>
      <c r="AF453" s="13" t="s">
        <v>267</v>
      </c>
      <c r="AG453" s="13">
        <v>10</v>
      </c>
      <c r="AI453" s="13" t="s">
        <v>585</v>
      </c>
    </row>
    <row r="454" spans="1:36" ht="15" customHeight="1" x14ac:dyDescent="0.35">
      <c r="A454" s="13" t="s">
        <v>285</v>
      </c>
      <c r="B454" s="13" t="s">
        <v>259</v>
      </c>
      <c r="C454" s="13">
        <v>2024</v>
      </c>
      <c r="D454" s="13">
        <v>400</v>
      </c>
      <c r="E454" s="13" t="s">
        <v>303</v>
      </c>
      <c r="F454" s="13" t="s">
        <v>314</v>
      </c>
      <c r="G454" s="13" t="s">
        <v>860</v>
      </c>
      <c r="H454" s="13" t="s">
        <v>859</v>
      </c>
      <c r="I454" s="41">
        <v>45489</v>
      </c>
      <c r="J454" s="75" t="s">
        <v>457</v>
      </c>
      <c r="K454" s="13">
        <v>28</v>
      </c>
      <c r="L454" s="13">
        <v>100</v>
      </c>
      <c r="M454" s="13" t="s">
        <v>16</v>
      </c>
      <c r="N454" s="13" t="s">
        <v>13</v>
      </c>
      <c r="O454" s="13" t="s">
        <v>603</v>
      </c>
      <c r="P454" s="13" t="s">
        <v>619</v>
      </c>
      <c r="Q454" s="13" t="s">
        <v>641</v>
      </c>
      <c r="R454" s="13" t="s">
        <v>688</v>
      </c>
      <c r="T454" s="13">
        <v>125904</v>
      </c>
      <c r="U454" s="13" t="s">
        <v>380</v>
      </c>
      <c r="X454" s="13">
        <v>15</v>
      </c>
      <c r="AB454" s="13">
        <f t="shared" si="19"/>
        <v>15</v>
      </c>
      <c r="AC454" s="42">
        <v>3.5714285714285716</v>
      </c>
      <c r="AD454" s="43">
        <f t="shared" si="20"/>
        <v>53.571428571428577</v>
      </c>
      <c r="AE454" s="78">
        <v>1</v>
      </c>
      <c r="AF454" s="13" t="s">
        <v>266</v>
      </c>
      <c r="AG454" s="13">
        <v>8</v>
      </c>
      <c r="AI454" s="13" t="s">
        <v>380</v>
      </c>
    </row>
    <row r="455" spans="1:36" ht="15" customHeight="1" x14ac:dyDescent="0.35">
      <c r="A455" s="13" t="s">
        <v>285</v>
      </c>
      <c r="B455" s="13" t="s">
        <v>259</v>
      </c>
      <c r="C455" s="13">
        <v>2024</v>
      </c>
      <c r="D455" s="13">
        <v>400</v>
      </c>
      <c r="E455" s="13" t="s">
        <v>303</v>
      </c>
      <c r="F455" s="13" t="s">
        <v>314</v>
      </c>
      <c r="G455" s="13" t="s">
        <v>860</v>
      </c>
      <c r="H455" s="13" t="s">
        <v>859</v>
      </c>
      <c r="I455" s="41">
        <v>45489</v>
      </c>
      <c r="J455" s="75" t="s">
        <v>457</v>
      </c>
      <c r="K455" s="13">
        <v>28</v>
      </c>
      <c r="L455" s="13">
        <v>100</v>
      </c>
      <c r="M455" s="13" t="s">
        <v>16</v>
      </c>
      <c r="N455" s="13" t="s">
        <v>13</v>
      </c>
      <c r="O455" s="13" t="s">
        <v>603</v>
      </c>
      <c r="P455" s="13" t="s">
        <v>619</v>
      </c>
      <c r="Q455" s="13" t="s">
        <v>643</v>
      </c>
      <c r="T455" s="13">
        <v>127917</v>
      </c>
      <c r="U455" s="13" t="s">
        <v>333</v>
      </c>
      <c r="X455" s="13">
        <v>4</v>
      </c>
      <c r="Z455" s="13">
        <v>6</v>
      </c>
      <c r="AB455" s="13">
        <f t="shared" si="19"/>
        <v>10</v>
      </c>
      <c r="AC455" s="42">
        <v>3.5714285714285716</v>
      </c>
      <c r="AD455" s="43">
        <f t="shared" si="20"/>
        <v>35.714285714285715</v>
      </c>
      <c r="AF455" s="13" t="s">
        <v>267</v>
      </c>
      <c r="AG455" s="13">
        <v>8</v>
      </c>
      <c r="AH455" s="13" t="s">
        <v>828</v>
      </c>
      <c r="AI455" s="13" t="s">
        <v>333</v>
      </c>
    </row>
    <row r="456" spans="1:36" ht="15" customHeight="1" x14ac:dyDescent="0.35">
      <c r="A456" s="13" t="s">
        <v>285</v>
      </c>
      <c r="B456" s="13" t="s">
        <v>259</v>
      </c>
      <c r="C456" s="13">
        <v>2024</v>
      </c>
      <c r="D456" s="13">
        <v>400</v>
      </c>
      <c r="E456" s="13" t="s">
        <v>303</v>
      </c>
      <c r="F456" s="13" t="s">
        <v>314</v>
      </c>
      <c r="G456" s="13" t="s">
        <v>860</v>
      </c>
      <c r="H456" s="13" t="s">
        <v>859</v>
      </c>
      <c r="I456" s="41">
        <v>45489</v>
      </c>
      <c r="J456" s="75" t="s">
        <v>457</v>
      </c>
      <c r="K456" s="13">
        <v>28</v>
      </c>
      <c r="L456" s="13">
        <v>100</v>
      </c>
      <c r="M456" s="13" t="s">
        <v>16</v>
      </c>
      <c r="N456" s="13" t="s">
        <v>13</v>
      </c>
      <c r="O456" s="13" t="s">
        <v>603</v>
      </c>
      <c r="P456" s="13" t="s">
        <v>619</v>
      </c>
      <c r="T456" s="13">
        <v>118831</v>
      </c>
      <c r="U456" s="13" t="s">
        <v>384</v>
      </c>
      <c r="Z456" s="13">
        <v>1</v>
      </c>
      <c r="AB456" s="13">
        <f t="shared" si="19"/>
        <v>1</v>
      </c>
      <c r="AC456" s="42">
        <v>3.5714285714285716</v>
      </c>
      <c r="AD456" s="43">
        <f t="shared" si="20"/>
        <v>3.5714285714285716</v>
      </c>
      <c r="AF456" s="13" t="s">
        <v>712</v>
      </c>
      <c r="AG456" s="13">
        <v>1</v>
      </c>
      <c r="AH456" s="13" t="s">
        <v>750</v>
      </c>
      <c r="AI456" s="13" t="s">
        <v>384</v>
      </c>
    </row>
    <row r="457" spans="1:36" ht="15" customHeight="1" x14ac:dyDescent="0.35">
      <c r="A457" s="13" t="s">
        <v>285</v>
      </c>
      <c r="B457" s="13" t="s">
        <v>259</v>
      </c>
      <c r="C457" s="13">
        <v>2024</v>
      </c>
      <c r="D457" s="13">
        <v>400</v>
      </c>
      <c r="E457" s="13" t="s">
        <v>303</v>
      </c>
      <c r="F457" s="13" t="s">
        <v>314</v>
      </c>
      <c r="G457" s="13" t="s">
        <v>860</v>
      </c>
      <c r="H457" s="13" t="s">
        <v>859</v>
      </c>
      <c r="I457" s="41">
        <v>45489</v>
      </c>
      <c r="J457" s="75" t="s">
        <v>457</v>
      </c>
      <c r="K457" s="13">
        <v>28</v>
      </c>
      <c r="L457" s="13">
        <v>100</v>
      </c>
      <c r="M457" s="13" t="s">
        <v>22</v>
      </c>
      <c r="N457" s="13" t="s">
        <v>13</v>
      </c>
      <c r="O457" s="13" t="s">
        <v>603</v>
      </c>
      <c r="P457" s="13" t="s">
        <v>620</v>
      </c>
      <c r="Q457" s="13" t="s">
        <v>645</v>
      </c>
      <c r="T457" s="13">
        <v>103364</v>
      </c>
      <c r="U457" s="13" t="s">
        <v>400</v>
      </c>
      <c r="Y457" s="13">
        <v>9</v>
      </c>
      <c r="AB457" s="13">
        <f t="shared" si="19"/>
        <v>9</v>
      </c>
      <c r="AC457" s="42">
        <v>3.5714285714285716</v>
      </c>
      <c r="AD457" s="43">
        <f t="shared" si="20"/>
        <v>32.142857142857146</v>
      </c>
      <c r="AE457" s="78">
        <v>1</v>
      </c>
      <c r="AF457" s="13" t="s">
        <v>266</v>
      </c>
      <c r="AG457" s="13">
        <v>3</v>
      </c>
      <c r="AH457" s="13" t="s">
        <v>742</v>
      </c>
      <c r="AI457" s="13" t="s">
        <v>400</v>
      </c>
    </row>
    <row r="458" spans="1:36" ht="15" customHeight="1" x14ac:dyDescent="0.35">
      <c r="A458" s="13" t="s">
        <v>285</v>
      </c>
      <c r="B458" s="13" t="s">
        <v>259</v>
      </c>
      <c r="C458" s="13">
        <v>2024</v>
      </c>
      <c r="D458" s="13">
        <v>400</v>
      </c>
      <c r="E458" s="13" t="s">
        <v>303</v>
      </c>
      <c r="F458" s="13" t="s">
        <v>314</v>
      </c>
      <c r="G458" s="13" t="s">
        <v>860</v>
      </c>
      <c r="H458" s="13" t="s">
        <v>859</v>
      </c>
      <c r="I458" s="41">
        <v>45489</v>
      </c>
      <c r="J458" s="75" t="s">
        <v>457</v>
      </c>
      <c r="K458" s="13">
        <v>28</v>
      </c>
      <c r="L458" s="13">
        <v>100</v>
      </c>
      <c r="M458" s="13" t="s">
        <v>22</v>
      </c>
      <c r="N458" s="13" t="s">
        <v>13</v>
      </c>
      <c r="O458" s="13" t="s">
        <v>603</v>
      </c>
      <c r="P458" s="13" t="s">
        <v>620</v>
      </c>
      <c r="Q458" s="13" t="s">
        <v>644</v>
      </c>
      <c r="T458" s="13">
        <v>103557</v>
      </c>
      <c r="U458" s="13" t="s">
        <v>385</v>
      </c>
      <c r="Y458" s="13">
        <v>4</v>
      </c>
      <c r="AB458" s="13">
        <f t="shared" si="19"/>
        <v>4</v>
      </c>
      <c r="AC458" s="42">
        <v>3.5714285714285716</v>
      </c>
      <c r="AD458" s="43">
        <f t="shared" si="20"/>
        <v>14.285714285714286</v>
      </c>
      <c r="AE458" s="78">
        <v>1</v>
      </c>
      <c r="AF458" s="13" t="s">
        <v>266</v>
      </c>
      <c r="AG458" s="13">
        <v>1</v>
      </c>
      <c r="AH458" s="13" t="s">
        <v>742</v>
      </c>
      <c r="AI458" s="13" t="s">
        <v>385</v>
      </c>
    </row>
    <row r="459" spans="1:36" ht="15" customHeight="1" x14ac:dyDescent="0.35">
      <c r="A459" s="13" t="s">
        <v>285</v>
      </c>
      <c r="B459" s="13" t="s">
        <v>259</v>
      </c>
      <c r="C459" s="13">
        <v>2024</v>
      </c>
      <c r="D459" s="13">
        <v>400</v>
      </c>
      <c r="E459" s="13" t="s">
        <v>303</v>
      </c>
      <c r="F459" s="13" t="s">
        <v>314</v>
      </c>
      <c r="G459" s="13" t="s">
        <v>860</v>
      </c>
      <c r="H459" s="13" t="s">
        <v>859</v>
      </c>
      <c r="I459" s="41">
        <v>45489</v>
      </c>
      <c r="J459" s="75" t="s">
        <v>457</v>
      </c>
      <c r="K459" s="13">
        <v>28</v>
      </c>
      <c r="L459" s="13">
        <v>100</v>
      </c>
      <c r="M459" s="13" t="s">
        <v>97</v>
      </c>
      <c r="N459" s="13" t="s">
        <v>13</v>
      </c>
      <c r="O459" s="13" t="s">
        <v>603</v>
      </c>
      <c r="P459" s="13" t="s">
        <v>622</v>
      </c>
      <c r="Q459" s="13" t="s">
        <v>672</v>
      </c>
      <c r="T459" s="13">
        <v>101596</v>
      </c>
      <c r="U459" s="13" t="s">
        <v>423</v>
      </c>
      <c r="Y459" s="13">
        <v>1</v>
      </c>
      <c r="AB459" s="13">
        <f t="shared" si="19"/>
        <v>1</v>
      </c>
      <c r="AC459" s="42">
        <v>3.5714285714285716</v>
      </c>
      <c r="AD459" s="43">
        <f t="shared" si="20"/>
        <v>3.5714285714285716</v>
      </c>
      <c r="AF459" s="13" t="s">
        <v>266</v>
      </c>
      <c r="AG459" s="13">
        <v>5</v>
      </c>
      <c r="AI459" s="13" t="s">
        <v>423</v>
      </c>
    </row>
    <row r="460" spans="1:36" ht="15" customHeight="1" x14ac:dyDescent="0.35">
      <c r="A460" s="13" t="s">
        <v>285</v>
      </c>
      <c r="B460" s="13" t="s">
        <v>259</v>
      </c>
      <c r="C460" s="13">
        <v>2024</v>
      </c>
      <c r="D460" s="13">
        <v>400</v>
      </c>
      <c r="E460" s="13" t="s">
        <v>303</v>
      </c>
      <c r="F460" s="13" t="s">
        <v>314</v>
      </c>
      <c r="G460" s="13" t="s">
        <v>860</v>
      </c>
      <c r="H460" s="13" t="s">
        <v>859</v>
      </c>
      <c r="I460" s="41">
        <v>45489</v>
      </c>
      <c r="J460" s="75" t="s">
        <v>579</v>
      </c>
      <c r="K460" s="78">
        <v>100</v>
      </c>
      <c r="L460" s="13">
        <v>100</v>
      </c>
      <c r="M460" s="13" t="s">
        <v>97</v>
      </c>
      <c r="N460" s="13" t="s">
        <v>13</v>
      </c>
      <c r="O460" s="13" t="s">
        <v>603</v>
      </c>
      <c r="P460" s="13" t="s">
        <v>622</v>
      </c>
      <c r="Q460" s="13" t="s">
        <v>672</v>
      </c>
      <c r="T460" s="13">
        <v>101597</v>
      </c>
      <c r="U460" s="13" t="s">
        <v>432</v>
      </c>
      <c r="Y460" s="13">
        <v>1</v>
      </c>
      <c r="AB460" s="13">
        <f t="shared" si="19"/>
        <v>1</v>
      </c>
      <c r="AC460" s="42">
        <v>1</v>
      </c>
      <c r="AD460" s="43">
        <f t="shared" si="20"/>
        <v>1</v>
      </c>
      <c r="AE460" s="78">
        <v>1</v>
      </c>
      <c r="AF460" s="13" t="s">
        <v>266</v>
      </c>
      <c r="AG460" s="13">
        <v>5</v>
      </c>
      <c r="AI460" s="13" t="s">
        <v>432</v>
      </c>
    </row>
    <row r="461" spans="1:36" ht="15" customHeight="1" x14ac:dyDescent="0.35">
      <c r="A461" s="87" t="s">
        <v>285</v>
      </c>
      <c r="B461" s="87" t="s">
        <v>259</v>
      </c>
      <c r="C461" s="87">
        <v>2024</v>
      </c>
      <c r="D461" s="87">
        <v>400</v>
      </c>
      <c r="E461" s="87" t="s">
        <v>303</v>
      </c>
      <c r="F461" s="87" t="s">
        <v>314</v>
      </c>
      <c r="G461" s="13" t="s">
        <v>860</v>
      </c>
      <c r="H461" s="13" t="s">
        <v>859</v>
      </c>
      <c r="I461" s="89">
        <v>45489</v>
      </c>
      <c r="J461" s="91" t="s">
        <v>457</v>
      </c>
      <c r="K461" s="87">
        <v>28</v>
      </c>
      <c r="L461" s="87">
        <v>100</v>
      </c>
      <c r="M461" s="87" t="s">
        <v>97</v>
      </c>
      <c r="N461" s="87" t="s">
        <v>13</v>
      </c>
      <c r="O461" s="87" t="s">
        <v>603</v>
      </c>
      <c r="P461" s="87" t="s">
        <v>622</v>
      </c>
      <c r="Q461" s="87" t="s">
        <v>672</v>
      </c>
      <c r="R461" s="87"/>
      <c r="S461" s="87"/>
      <c r="T461" s="87">
        <v>101596</v>
      </c>
      <c r="U461" s="87" t="s">
        <v>423</v>
      </c>
      <c r="V461" s="87"/>
      <c r="W461" s="87"/>
      <c r="X461" s="87"/>
      <c r="Y461" s="87">
        <v>1</v>
      </c>
      <c r="Z461" s="87"/>
      <c r="AA461" s="87"/>
      <c r="AB461" s="87">
        <f t="shared" si="19"/>
        <v>1</v>
      </c>
      <c r="AC461" s="92">
        <v>3.5714285714285716</v>
      </c>
      <c r="AD461" s="93">
        <f t="shared" si="20"/>
        <v>3.5714285714285716</v>
      </c>
      <c r="AE461" s="94"/>
      <c r="AF461" s="87" t="s">
        <v>266</v>
      </c>
      <c r="AG461" s="87">
        <v>2</v>
      </c>
      <c r="AH461" s="88" t="s">
        <v>856</v>
      </c>
      <c r="AI461" s="87" t="s">
        <v>423</v>
      </c>
      <c r="AJ461" s="87"/>
    </row>
    <row r="462" spans="1:36" ht="15" customHeight="1" x14ac:dyDescent="0.35">
      <c r="A462" s="13" t="s">
        <v>285</v>
      </c>
      <c r="B462" s="13" t="s">
        <v>259</v>
      </c>
      <c r="C462" s="13">
        <v>2024</v>
      </c>
      <c r="D462" s="13">
        <v>400</v>
      </c>
      <c r="E462" s="13" t="s">
        <v>303</v>
      </c>
      <c r="F462" s="13" t="s">
        <v>314</v>
      </c>
      <c r="G462" s="13" t="s">
        <v>860</v>
      </c>
      <c r="H462" s="13" t="s">
        <v>859</v>
      </c>
      <c r="I462" s="41">
        <v>45489</v>
      </c>
      <c r="J462" s="75" t="s">
        <v>457</v>
      </c>
      <c r="K462" s="13">
        <v>28</v>
      </c>
      <c r="L462" s="13">
        <v>100</v>
      </c>
      <c r="M462" s="13" t="s">
        <v>97</v>
      </c>
      <c r="N462" s="13" t="s">
        <v>13</v>
      </c>
      <c r="O462" s="13" t="s">
        <v>603</v>
      </c>
      <c r="P462" s="13" t="s">
        <v>622</v>
      </c>
      <c r="Q462" s="13" t="s">
        <v>656</v>
      </c>
      <c r="T462" s="13">
        <v>102077</v>
      </c>
      <c r="U462" s="13" t="s">
        <v>402</v>
      </c>
      <c r="Y462" s="13">
        <v>5</v>
      </c>
      <c r="AB462" s="13">
        <f t="shared" si="19"/>
        <v>5</v>
      </c>
      <c r="AC462" s="42">
        <v>3.5714285714285716</v>
      </c>
      <c r="AD462" s="43">
        <f t="shared" si="20"/>
        <v>17.857142857142858</v>
      </c>
      <c r="AE462" s="78">
        <v>1</v>
      </c>
      <c r="AF462" s="13" t="s">
        <v>266</v>
      </c>
      <c r="AG462" s="13">
        <v>8</v>
      </c>
      <c r="AH462" s="13" t="s">
        <v>751</v>
      </c>
      <c r="AI462" s="13" t="s">
        <v>402</v>
      </c>
    </row>
    <row r="463" spans="1:36" ht="15" customHeight="1" x14ac:dyDescent="0.35">
      <c r="A463" s="13" t="s">
        <v>285</v>
      </c>
      <c r="B463" s="13" t="s">
        <v>259</v>
      </c>
      <c r="C463" s="13">
        <v>2024</v>
      </c>
      <c r="D463" s="13">
        <v>400</v>
      </c>
      <c r="E463" s="13" t="s">
        <v>303</v>
      </c>
      <c r="F463" s="13" t="s">
        <v>314</v>
      </c>
      <c r="G463" s="13" t="s">
        <v>860</v>
      </c>
      <c r="H463" s="13" t="s">
        <v>859</v>
      </c>
      <c r="I463" s="41">
        <v>45489</v>
      </c>
      <c r="J463" s="75" t="s">
        <v>457</v>
      </c>
      <c r="K463" s="13">
        <v>28</v>
      </c>
      <c r="L463" s="13">
        <v>100</v>
      </c>
      <c r="M463" s="13" t="s">
        <v>97</v>
      </c>
      <c r="N463" s="13" t="s">
        <v>13</v>
      </c>
      <c r="O463" s="13" t="s">
        <v>603</v>
      </c>
      <c r="P463" s="13" t="s">
        <v>622</v>
      </c>
      <c r="Q463" s="13" t="s">
        <v>666</v>
      </c>
      <c r="T463" s="13">
        <v>102020</v>
      </c>
      <c r="U463" s="13" t="s">
        <v>431</v>
      </c>
      <c r="Y463" s="13">
        <v>1</v>
      </c>
      <c r="AB463" s="13">
        <f t="shared" si="19"/>
        <v>1</v>
      </c>
      <c r="AC463" s="42">
        <v>3.5714285714285716</v>
      </c>
      <c r="AD463" s="43">
        <f t="shared" si="20"/>
        <v>3.5714285714285716</v>
      </c>
      <c r="AE463" s="78">
        <v>1</v>
      </c>
      <c r="AF463" s="13" t="s">
        <v>266</v>
      </c>
      <c r="AG463" s="13">
        <v>5</v>
      </c>
      <c r="AH463" s="13" t="s">
        <v>742</v>
      </c>
      <c r="AI463" s="13" t="s">
        <v>431</v>
      </c>
    </row>
    <row r="464" spans="1:36" ht="15" customHeight="1" x14ac:dyDescent="0.35">
      <c r="A464" s="13" t="s">
        <v>285</v>
      </c>
      <c r="B464" s="13" t="s">
        <v>259</v>
      </c>
      <c r="C464" s="13">
        <v>2024</v>
      </c>
      <c r="D464" s="13">
        <v>400</v>
      </c>
      <c r="E464" s="13" t="s">
        <v>303</v>
      </c>
      <c r="F464" s="13" t="s">
        <v>314</v>
      </c>
      <c r="G464" s="13" t="s">
        <v>860</v>
      </c>
      <c r="H464" s="13" t="s">
        <v>859</v>
      </c>
      <c r="I464" s="41">
        <v>45489</v>
      </c>
      <c r="J464" s="75" t="s">
        <v>457</v>
      </c>
      <c r="K464" s="13">
        <v>28</v>
      </c>
      <c r="L464" s="13">
        <v>100</v>
      </c>
      <c r="M464" s="13" t="s">
        <v>97</v>
      </c>
      <c r="N464" s="13" t="s">
        <v>13</v>
      </c>
      <c r="O464" s="13" t="s">
        <v>603</v>
      </c>
      <c r="P464" s="13" t="s">
        <v>622</v>
      </c>
      <c r="Q464" s="13" t="s">
        <v>657</v>
      </c>
      <c r="T464" s="13">
        <v>102061</v>
      </c>
      <c r="U464" s="13" t="s">
        <v>348</v>
      </c>
      <c r="Y464" s="13">
        <v>1</v>
      </c>
      <c r="AB464" s="13">
        <f t="shared" si="19"/>
        <v>1</v>
      </c>
      <c r="AC464" s="42">
        <v>3.5714285714285716</v>
      </c>
      <c r="AD464" s="43">
        <f t="shared" si="20"/>
        <v>3.5714285714285716</v>
      </c>
      <c r="AE464" s="78">
        <v>1</v>
      </c>
      <c r="AF464" s="13" t="s">
        <v>266</v>
      </c>
      <c r="AG464" s="13">
        <v>6</v>
      </c>
      <c r="AI464" s="13" t="s">
        <v>348</v>
      </c>
    </row>
    <row r="465" spans="1:36" ht="15" customHeight="1" x14ac:dyDescent="0.35">
      <c r="A465" s="13" t="s">
        <v>285</v>
      </c>
      <c r="B465" s="13" t="s">
        <v>259</v>
      </c>
      <c r="C465" s="13">
        <v>2024</v>
      </c>
      <c r="D465" s="13">
        <v>400</v>
      </c>
      <c r="E465" s="13" t="s">
        <v>303</v>
      </c>
      <c r="F465" s="13" t="s">
        <v>314</v>
      </c>
      <c r="G465" s="13" t="s">
        <v>860</v>
      </c>
      <c r="H465" s="13" t="s">
        <v>859</v>
      </c>
      <c r="I465" s="41">
        <v>45489</v>
      </c>
      <c r="J465" s="75" t="s">
        <v>457</v>
      </c>
      <c r="K465" s="13">
        <v>28</v>
      </c>
      <c r="L465" s="13">
        <v>100</v>
      </c>
      <c r="M465" s="13" t="s">
        <v>97</v>
      </c>
      <c r="N465" s="13" t="s">
        <v>13</v>
      </c>
      <c r="O465" s="13" t="s">
        <v>603</v>
      </c>
      <c r="P465" s="13" t="s">
        <v>622</v>
      </c>
      <c r="Q465" s="13" t="s">
        <v>648</v>
      </c>
      <c r="T465" s="13">
        <v>101797</v>
      </c>
      <c r="U465" s="13" t="s">
        <v>350</v>
      </c>
      <c r="Y465" s="13">
        <v>2</v>
      </c>
      <c r="AB465" s="13">
        <f t="shared" si="19"/>
        <v>2</v>
      </c>
      <c r="AC465" s="42">
        <v>3.5714285714285716</v>
      </c>
      <c r="AD465" s="43">
        <f t="shared" si="20"/>
        <v>7.1428571428571432</v>
      </c>
      <c r="AE465" s="78">
        <v>1</v>
      </c>
      <c r="AF465" s="13" t="s">
        <v>266</v>
      </c>
      <c r="AG465" s="13">
        <v>2</v>
      </c>
      <c r="AH465" s="13" t="s">
        <v>742</v>
      </c>
      <c r="AI465" s="13" t="s">
        <v>350</v>
      </c>
    </row>
    <row r="466" spans="1:36" ht="15" customHeight="1" x14ac:dyDescent="0.35">
      <c r="A466" s="13" t="s">
        <v>285</v>
      </c>
      <c r="B466" s="13" t="s">
        <v>259</v>
      </c>
      <c r="C466" s="13">
        <v>2024</v>
      </c>
      <c r="D466" s="13">
        <v>400</v>
      </c>
      <c r="E466" s="13" t="s">
        <v>303</v>
      </c>
      <c r="F466" s="13" t="s">
        <v>314</v>
      </c>
      <c r="G466" s="13" t="s">
        <v>860</v>
      </c>
      <c r="H466" s="13" t="s">
        <v>859</v>
      </c>
      <c r="I466" s="41">
        <v>45489</v>
      </c>
      <c r="J466" s="75" t="s">
        <v>457</v>
      </c>
      <c r="K466" s="13">
        <v>28</v>
      </c>
      <c r="L466" s="13">
        <v>100</v>
      </c>
      <c r="M466" s="13" t="s">
        <v>97</v>
      </c>
      <c r="N466" s="13" t="s">
        <v>13</v>
      </c>
      <c r="O466" s="13" t="s">
        <v>603</v>
      </c>
      <c r="P466" s="13" t="s">
        <v>622</v>
      </c>
      <c r="T466" s="13">
        <v>101594</v>
      </c>
      <c r="U466" s="7" t="s">
        <v>342</v>
      </c>
      <c r="Y466" s="13">
        <v>20</v>
      </c>
      <c r="AB466" s="13">
        <f t="shared" si="19"/>
        <v>20</v>
      </c>
      <c r="AC466" s="42">
        <v>3.5714285714285716</v>
      </c>
      <c r="AD466" s="43">
        <f t="shared" si="20"/>
        <v>71.428571428571431</v>
      </c>
      <c r="AF466" s="13" t="s">
        <v>266</v>
      </c>
      <c r="AG466" s="13">
        <v>1</v>
      </c>
      <c r="AI466" s="13" t="s">
        <v>427</v>
      </c>
      <c r="AJ466" s="7" t="s">
        <v>342</v>
      </c>
    </row>
    <row r="467" spans="1:36" ht="15" customHeight="1" x14ac:dyDescent="0.35">
      <c r="A467" s="13" t="s">
        <v>285</v>
      </c>
      <c r="B467" s="13" t="s">
        <v>259</v>
      </c>
      <c r="C467" s="13">
        <v>2024</v>
      </c>
      <c r="D467" s="13">
        <v>400</v>
      </c>
      <c r="E467" s="13" t="s">
        <v>303</v>
      </c>
      <c r="F467" s="13" t="s">
        <v>314</v>
      </c>
      <c r="G467" s="13" t="s">
        <v>860</v>
      </c>
      <c r="H467" s="13" t="s">
        <v>859</v>
      </c>
      <c r="I467" s="41">
        <v>45489</v>
      </c>
      <c r="J467" s="75" t="s">
        <v>457</v>
      </c>
      <c r="K467" s="13">
        <v>28</v>
      </c>
      <c r="L467" s="13">
        <v>100</v>
      </c>
      <c r="M467" s="13" t="s">
        <v>97</v>
      </c>
      <c r="N467" s="13" t="s">
        <v>13</v>
      </c>
      <c r="O467" s="13" t="s">
        <v>603</v>
      </c>
      <c r="P467" s="13" t="s">
        <v>622</v>
      </c>
      <c r="T467" s="13">
        <v>101593</v>
      </c>
      <c r="U467" s="13" t="s">
        <v>427</v>
      </c>
      <c r="Y467" s="13">
        <v>2</v>
      </c>
      <c r="AB467" s="13">
        <f t="shared" si="19"/>
        <v>2</v>
      </c>
      <c r="AC467" s="42">
        <v>3.5714285714285716</v>
      </c>
      <c r="AD467" s="43">
        <f t="shared" si="20"/>
        <v>7.1428571428571432</v>
      </c>
      <c r="AF467" s="13" t="s">
        <v>266</v>
      </c>
      <c r="AG467" s="13" t="s">
        <v>712</v>
      </c>
      <c r="AI467" s="13" t="s">
        <v>427</v>
      </c>
    </row>
    <row r="468" spans="1:36" ht="15" customHeight="1" x14ac:dyDescent="0.35">
      <c r="A468" s="13" t="s">
        <v>285</v>
      </c>
      <c r="B468" s="13" t="s">
        <v>259</v>
      </c>
      <c r="C468" s="13">
        <v>2024</v>
      </c>
      <c r="D468" s="13">
        <v>400</v>
      </c>
      <c r="E468" s="13" t="s">
        <v>303</v>
      </c>
      <c r="F468" s="13" t="s">
        <v>314</v>
      </c>
      <c r="G468" s="13" t="s">
        <v>860</v>
      </c>
      <c r="H468" s="13" t="s">
        <v>859</v>
      </c>
      <c r="I468" s="41">
        <v>45489</v>
      </c>
      <c r="J468" s="75" t="s">
        <v>457</v>
      </c>
      <c r="K468" s="13">
        <v>28</v>
      </c>
      <c r="L468" s="13">
        <v>100</v>
      </c>
      <c r="M468" s="13" t="s">
        <v>97</v>
      </c>
      <c r="N468" s="13" t="s">
        <v>13</v>
      </c>
      <c r="O468" s="13" t="s">
        <v>603</v>
      </c>
      <c r="P468" s="13" t="s">
        <v>622</v>
      </c>
      <c r="T468" s="13">
        <v>102042</v>
      </c>
      <c r="U468" s="7" t="s">
        <v>343</v>
      </c>
      <c r="Y468" s="13">
        <v>86</v>
      </c>
      <c r="AB468" s="13">
        <f t="shared" si="19"/>
        <v>86</v>
      </c>
      <c r="AC468" s="42">
        <v>3.5714285714285716</v>
      </c>
      <c r="AD468" s="43">
        <f t="shared" si="20"/>
        <v>307.14285714285717</v>
      </c>
      <c r="AF468" s="13" t="s">
        <v>266</v>
      </c>
      <c r="AG468" s="13">
        <v>8</v>
      </c>
      <c r="AH468" s="13" t="s">
        <v>820</v>
      </c>
      <c r="AI468" s="13" t="s">
        <v>427</v>
      </c>
      <c r="AJ468" s="7" t="s">
        <v>343</v>
      </c>
    </row>
    <row r="469" spans="1:36" ht="15" customHeight="1" x14ac:dyDescent="0.35">
      <c r="A469" s="13" t="s">
        <v>285</v>
      </c>
      <c r="B469" s="13" t="s">
        <v>259</v>
      </c>
      <c r="C469" s="13">
        <v>2024</v>
      </c>
      <c r="D469" s="13">
        <v>400</v>
      </c>
      <c r="E469" s="13" t="s">
        <v>303</v>
      </c>
      <c r="F469" s="13" t="s">
        <v>314</v>
      </c>
      <c r="G469" s="13" t="s">
        <v>860</v>
      </c>
      <c r="H469" s="13" t="s">
        <v>859</v>
      </c>
      <c r="I469" s="41">
        <v>45489</v>
      </c>
      <c r="J469" s="75" t="s">
        <v>457</v>
      </c>
      <c r="K469" s="13">
        <v>28</v>
      </c>
      <c r="L469" s="13">
        <v>100</v>
      </c>
      <c r="M469" s="13" t="s">
        <v>23</v>
      </c>
      <c r="N469" s="13" t="s">
        <v>13</v>
      </c>
      <c r="O469" s="13" t="s">
        <v>603</v>
      </c>
      <c r="P469" s="13" t="s">
        <v>625</v>
      </c>
      <c r="Q469" s="13" t="s">
        <v>674</v>
      </c>
      <c r="T469" s="13">
        <v>117043</v>
      </c>
      <c r="U469" s="13" t="s">
        <v>344</v>
      </c>
      <c r="X469" s="13">
        <v>4</v>
      </c>
      <c r="AB469" s="13">
        <f t="shared" si="19"/>
        <v>4</v>
      </c>
      <c r="AC469" s="42">
        <v>3.5714285714285716</v>
      </c>
      <c r="AD469" s="43">
        <f t="shared" si="20"/>
        <v>14.285714285714286</v>
      </c>
      <c r="AE469" s="78">
        <v>1</v>
      </c>
      <c r="AF469" s="13" t="s">
        <v>266</v>
      </c>
      <c r="AG469" s="13">
        <v>6</v>
      </c>
      <c r="AI469" s="13" t="s">
        <v>344</v>
      </c>
    </row>
    <row r="470" spans="1:36" ht="15" customHeight="1" x14ac:dyDescent="0.35">
      <c r="A470" s="13" t="s">
        <v>285</v>
      </c>
      <c r="B470" s="13" t="s">
        <v>259</v>
      </c>
      <c r="C470" s="13">
        <v>2024</v>
      </c>
      <c r="D470" s="13">
        <v>400</v>
      </c>
      <c r="E470" s="13" t="s">
        <v>303</v>
      </c>
      <c r="F470" s="13" t="s">
        <v>314</v>
      </c>
      <c r="G470" s="13" t="s">
        <v>860</v>
      </c>
      <c r="H470" s="13" t="s">
        <v>859</v>
      </c>
      <c r="I470" s="41">
        <v>45489</v>
      </c>
      <c r="J470" s="75" t="s">
        <v>457</v>
      </c>
      <c r="K470" s="13">
        <v>28</v>
      </c>
      <c r="L470" s="13">
        <v>100</v>
      </c>
      <c r="M470" s="13" t="s">
        <v>23</v>
      </c>
      <c r="N470" s="13" t="s">
        <v>13</v>
      </c>
      <c r="O470" s="13" t="s">
        <v>603</v>
      </c>
      <c r="P470" s="13" t="s">
        <v>625</v>
      </c>
      <c r="T470" s="13">
        <v>115095</v>
      </c>
      <c r="U470" s="13" t="s">
        <v>345</v>
      </c>
      <c r="X470" s="13">
        <v>1</v>
      </c>
      <c r="AB470" s="13">
        <f t="shared" si="19"/>
        <v>1</v>
      </c>
      <c r="AC470" s="42">
        <v>3.5714285714285716</v>
      </c>
      <c r="AD470" s="43">
        <f t="shared" si="20"/>
        <v>3.5714285714285716</v>
      </c>
      <c r="AF470" s="13" t="s">
        <v>712</v>
      </c>
      <c r="AG470" s="13">
        <v>1</v>
      </c>
      <c r="AH470" s="13" t="s">
        <v>748</v>
      </c>
      <c r="AI470" s="13" t="s">
        <v>345</v>
      </c>
    </row>
    <row r="471" spans="1:36" ht="15" customHeight="1" x14ac:dyDescent="0.35">
      <c r="A471" s="13" t="s">
        <v>285</v>
      </c>
      <c r="B471" s="13" t="s">
        <v>259</v>
      </c>
      <c r="C471" s="13">
        <v>2024</v>
      </c>
      <c r="D471" s="13">
        <v>400</v>
      </c>
      <c r="E471" s="13" t="s">
        <v>303</v>
      </c>
      <c r="F471" s="13" t="s">
        <v>314</v>
      </c>
      <c r="G471" s="13" t="s">
        <v>860</v>
      </c>
      <c r="H471" s="13" t="s">
        <v>859</v>
      </c>
      <c r="I471" s="41">
        <v>45489</v>
      </c>
      <c r="J471" s="75" t="s">
        <v>457</v>
      </c>
      <c r="K471" s="13">
        <v>28</v>
      </c>
      <c r="L471" s="13">
        <v>100</v>
      </c>
      <c r="M471" s="13" t="s">
        <v>31</v>
      </c>
      <c r="N471" s="13" t="s">
        <v>598</v>
      </c>
      <c r="T471" s="13">
        <v>53963</v>
      </c>
      <c r="U471" s="13" t="s">
        <v>416</v>
      </c>
      <c r="W471" s="13">
        <v>2</v>
      </c>
      <c r="AB471" s="13">
        <f t="shared" si="19"/>
        <v>2</v>
      </c>
      <c r="AC471" s="42">
        <v>3.5714285714285716</v>
      </c>
      <c r="AD471" s="43">
        <f t="shared" si="20"/>
        <v>7.1428571428571432</v>
      </c>
      <c r="AE471" s="78">
        <v>1</v>
      </c>
      <c r="AF471" s="13" t="s">
        <v>266</v>
      </c>
      <c r="AG471" s="13">
        <v>4</v>
      </c>
      <c r="AI471" s="13" t="s">
        <v>416</v>
      </c>
    </row>
    <row r="472" spans="1:36" ht="15" customHeight="1" x14ac:dyDescent="0.35">
      <c r="A472" s="13" t="s">
        <v>285</v>
      </c>
      <c r="B472" s="13" t="s">
        <v>259</v>
      </c>
      <c r="C472" s="13">
        <v>2024</v>
      </c>
      <c r="D472" s="13">
        <v>400</v>
      </c>
      <c r="E472" s="13" t="s">
        <v>303</v>
      </c>
      <c r="F472" s="13" t="s">
        <v>314</v>
      </c>
      <c r="G472" s="13" t="s">
        <v>860</v>
      </c>
      <c r="H472" s="13" t="s">
        <v>859</v>
      </c>
      <c r="I472" s="41">
        <v>45489</v>
      </c>
      <c r="J472" s="75" t="s">
        <v>457</v>
      </c>
      <c r="K472" s="13">
        <v>28</v>
      </c>
      <c r="L472" s="13">
        <v>100</v>
      </c>
      <c r="M472" s="13" t="s">
        <v>34</v>
      </c>
      <c r="N472" s="13" t="s">
        <v>24</v>
      </c>
      <c r="O472" s="13" t="s">
        <v>604</v>
      </c>
      <c r="P472" s="13" t="s">
        <v>623</v>
      </c>
      <c r="Q472" s="13" t="s">
        <v>649</v>
      </c>
      <c r="T472" s="13">
        <v>76597</v>
      </c>
      <c r="U472" s="13" t="s">
        <v>405</v>
      </c>
      <c r="W472" s="13">
        <v>1</v>
      </c>
      <c r="AB472" s="13">
        <f t="shared" si="19"/>
        <v>1</v>
      </c>
      <c r="AC472" s="42">
        <v>3.5714285714285716</v>
      </c>
      <c r="AD472" s="43">
        <f t="shared" si="20"/>
        <v>3.5714285714285716</v>
      </c>
      <c r="AE472" s="78">
        <v>1</v>
      </c>
      <c r="AF472" s="13" t="s">
        <v>270</v>
      </c>
      <c r="AG472" s="13">
        <v>8</v>
      </c>
      <c r="AI472" s="13" t="s">
        <v>405</v>
      </c>
    </row>
    <row r="473" spans="1:36" ht="15" customHeight="1" x14ac:dyDescent="0.35">
      <c r="A473" s="13" t="s">
        <v>285</v>
      </c>
      <c r="B473" s="13" t="s">
        <v>259</v>
      </c>
      <c r="C473" s="13">
        <v>2024</v>
      </c>
      <c r="D473" s="13">
        <v>400</v>
      </c>
      <c r="E473" s="13" t="s">
        <v>303</v>
      </c>
      <c r="F473" s="13" t="s">
        <v>314</v>
      </c>
      <c r="G473" s="13" t="s">
        <v>860</v>
      </c>
      <c r="H473" s="13" t="s">
        <v>859</v>
      </c>
      <c r="I473" s="41">
        <v>45489</v>
      </c>
      <c r="J473" s="75" t="s">
        <v>457</v>
      </c>
      <c r="K473" s="13">
        <v>28</v>
      </c>
      <c r="L473" s="13">
        <v>100</v>
      </c>
      <c r="M473" s="13" t="s">
        <v>34</v>
      </c>
      <c r="N473" s="13" t="s">
        <v>24</v>
      </c>
      <c r="O473" s="13" t="s">
        <v>604</v>
      </c>
      <c r="P473" s="13" t="s">
        <v>623</v>
      </c>
      <c r="Q473" s="13" t="s">
        <v>649</v>
      </c>
      <c r="T473" s="13">
        <v>76591</v>
      </c>
      <c r="U473" s="13" t="s">
        <v>388</v>
      </c>
      <c r="W473" s="13">
        <v>1</v>
      </c>
      <c r="AB473" s="13">
        <f t="shared" si="19"/>
        <v>1</v>
      </c>
      <c r="AC473" s="42">
        <v>3.5714285714285716</v>
      </c>
      <c r="AD473" s="43">
        <f t="shared" si="20"/>
        <v>3.5714285714285716</v>
      </c>
      <c r="AF473" s="13" t="s">
        <v>270</v>
      </c>
      <c r="AG473" s="13">
        <v>7</v>
      </c>
      <c r="AI473" s="13" t="s">
        <v>388</v>
      </c>
    </row>
    <row r="474" spans="1:36" ht="15" customHeight="1" x14ac:dyDescent="0.35">
      <c r="A474" s="13" t="s">
        <v>285</v>
      </c>
      <c r="B474" s="13" t="s">
        <v>259</v>
      </c>
      <c r="C474" s="13">
        <v>2024</v>
      </c>
      <c r="D474" s="13">
        <v>400</v>
      </c>
      <c r="E474" s="13" t="s">
        <v>303</v>
      </c>
      <c r="F474" s="13" t="s">
        <v>314</v>
      </c>
      <c r="G474" s="13" t="s">
        <v>860</v>
      </c>
      <c r="H474" s="13" t="s">
        <v>859</v>
      </c>
      <c r="I474" s="41">
        <v>45489</v>
      </c>
      <c r="J474" s="75" t="s">
        <v>457</v>
      </c>
      <c r="K474" s="13">
        <v>28</v>
      </c>
      <c r="L474" s="13">
        <v>100</v>
      </c>
      <c r="M474" s="13" t="s">
        <v>32</v>
      </c>
      <c r="N474" s="13" t="s">
        <v>13</v>
      </c>
      <c r="O474" s="13" t="s">
        <v>610</v>
      </c>
      <c r="P474" s="13" t="s">
        <v>629</v>
      </c>
      <c r="Q474" s="13" t="s">
        <v>722</v>
      </c>
      <c r="T474" s="13">
        <v>83993</v>
      </c>
      <c r="U474" s="13" t="s">
        <v>356</v>
      </c>
      <c r="V474" s="13">
        <v>1</v>
      </c>
      <c r="AB474" s="13">
        <f t="shared" si="19"/>
        <v>1</v>
      </c>
      <c r="AC474" s="42">
        <v>3.5714285714285716</v>
      </c>
      <c r="AD474" s="43">
        <f t="shared" si="20"/>
        <v>3.5714285714285716</v>
      </c>
      <c r="AE474" s="78">
        <v>1</v>
      </c>
      <c r="AF474" s="13" t="s">
        <v>269</v>
      </c>
      <c r="AG474" s="13">
        <v>8</v>
      </c>
      <c r="AI474" s="13" t="s">
        <v>356</v>
      </c>
    </row>
    <row r="475" spans="1:36" ht="15" customHeight="1" x14ac:dyDescent="0.35">
      <c r="A475" s="13" t="s">
        <v>285</v>
      </c>
      <c r="B475" s="13" t="s">
        <v>259</v>
      </c>
      <c r="C475" s="13">
        <v>2024</v>
      </c>
      <c r="D475" s="13">
        <v>400</v>
      </c>
      <c r="E475" s="13" t="s">
        <v>303</v>
      </c>
      <c r="F475" s="13" t="s">
        <v>314</v>
      </c>
      <c r="G475" s="13" t="s">
        <v>860</v>
      </c>
      <c r="H475" s="13" t="s">
        <v>859</v>
      </c>
      <c r="I475" s="41">
        <v>45489</v>
      </c>
      <c r="J475" s="75" t="s">
        <v>457</v>
      </c>
      <c r="K475" s="13">
        <v>28</v>
      </c>
      <c r="L475" s="13">
        <v>100</v>
      </c>
      <c r="M475" s="13" t="s">
        <v>32</v>
      </c>
      <c r="N475" s="13" t="s">
        <v>13</v>
      </c>
      <c r="O475" s="13" t="s">
        <v>610</v>
      </c>
      <c r="P475" s="13" t="s">
        <v>629</v>
      </c>
      <c r="Q475" s="13" t="s">
        <v>680</v>
      </c>
      <c r="T475" s="13">
        <v>83873</v>
      </c>
      <c r="U475" s="13" t="s">
        <v>556</v>
      </c>
      <c r="V475" s="13">
        <v>376</v>
      </c>
      <c r="AB475" s="13">
        <f t="shared" si="19"/>
        <v>376</v>
      </c>
      <c r="AC475" s="42">
        <v>3.5714285714285716</v>
      </c>
      <c r="AD475" s="43">
        <f t="shared" si="20"/>
        <v>1342.8571428571429</v>
      </c>
      <c r="AE475" s="78">
        <v>1</v>
      </c>
      <c r="AF475" s="13" t="s">
        <v>269</v>
      </c>
      <c r="AG475" s="13">
        <v>8</v>
      </c>
      <c r="AI475" s="13" t="s">
        <v>556</v>
      </c>
    </row>
    <row r="476" spans="1:36" ht="15" customHeight="1" x14ac:dyDescent="0.35">
      <c r="A476" s="13" t="s">
        <v>285</v>
      </c>
      <c r="B476" s="13" t="s">
        <v>259</v>
      </c>
      <c r="C476" s="13">
        <v>2024</v>
      </c>
      <c r="D476" s="13">
        <v>400</v>
      </c>
      <c r="E476" s="13" t="s">
        <v>303</v>
      </c>
      <c r="F476" s="13" t="s">
        <v>314</v>
      </c>
      <c r="G476" s="13" t="s">
        <v>860</v>
      </c>
      <c r="H476" s="13" t="s">
        <v>859</v>
      </c>
      <c r="I476" s="41">
        <v>45489</v>
      </c>
      <c r="J476" s="75" t="s">
        <v>457</v>
      </c>
      <c r="K476" s="13">
        <v>28</v>
      </c>
      <c r="L476" s="13">
        <v>100</v>
      </c>
      <c r="M476" s="13" t="s">
        <v>32</v>
      </c>
      <c r="N476" s="13" t="s">
        <v>13</v>
      </c>
      <c r="O476" s="13" t="s">
        <v>610</v>
      </c>
      <c r="P476" s="13" t="s">
        <v>629</v>
      </c>
      <c r="Q476" s="13" t="s">
        <v>680</v>
      </c>
      <c r="T476" s="13">
        <v>83920</v>
      </c>
      <c r="U476" s="13" t="s">
        <v>555</v>
      </c>
      <c r="V476" s="13">
        <v>1</v>
      </c>
      <c r="AB476" s="13">
        <f t="shared" si="19"/>
        <v>1</v>
      </c>
      <c r="AC476" s="42">
        <v>3.5714285714285716</v>
      </c>
      <c r="AD476" s="43">
        <f t="shared" si="20"/>
        <v>3.5714285714285716</v>
      </c>
      <c r="AE476" s="78">
        <v>1</v>
      </c>
      <c r="AF476" s="13" t="s">
        <v>269</v>
      </c>
      <c r="AG476" s="13">
        <v>8</v>
      </c>
      <c r="AI476" s="13" t="s">
        <v>555</v>
      </c>
    </row>
    <row r="477" spans="1:36" ht="15" customHeight="1" x14ac:dyDescent="0.35">
      <c r="A477" s="13" t="s">
        <v>285</v>
      </c>
      <c r="B477" s="13" t="s">
        <v>259</v>
      </c>
      <c r="C477" s="13">
        <v>2024</v>
      </c>
      <c r="D477" s="13">
        <v>400</v>
      </c>
      <c r="E477" s="13" t="s">
        <v>303</v>
      </c>
      <c r="F477" s="13" t="s">
        <v>314</v>
      </c>
      <c r="G477" s="13" t="s">
        <v>860</v>
      </c>
      <c r="H477" s="13" t="s">
        <v>859</v>
      </c>
      <c r="I477" s="41">
        <v>45489</v>
      </c>
      <c r="J477" s="75" t="s">
        <v>457</v>
      </c>
      <c r="K477" s="13">
        <v>28</v>
      </c>
      <c r="L477" s="13">
        <v>100</v>
      </c>
      <c r="M477" s="13" t="s">
        <v>32</v>
      </c>
      <c r="N477" s="13" t="s">
        <v>13</v>
      </c>
      <c r="O477" s="13" t="s">
        <v>610</v>
      </c>
      <c r="P477" s="13" t="s">
        <v>629</v>
      </c>
      <c r="Q477" s="13" t="s">
        <v>680</v>
      </c>
      <c r="T477" s="13">
        <v>83899</v>
      </c>
      <c r="U477" s="13" t="s">
        <v>358</v>
      </c>
      <c r="V477" s="13">
        <v>339</v>
      </c>
      <c r="AB477" s="13">
        <f t="shared" si="19"/>
        <v>339</v>
      </c>
      <c r="AC477" s="42">
        <v>3.5714285714285716</v>
      </c>
      <c r="AD477" s="43">
        <f t="shared" si="20"/>
        <v>1210.7142857142858</v>
      </c>
      <c r="AE477" s="78">
        <v>1</v>
      </c>
      <c r="AF477" s="13" t="s">
        <v>269</v>
      </c>
      <c r="AG477" s="13">
        <v>8</v>
      </c>
      <c r="AI477" s="13" t="s">
        <v>358</v>
      </c>
    </row>
    <row r="478" spans="1:36" ht="15" customHeight="1" x14ac:dyDescent="0.35">
      <c r="A478" s="13" t="s">
        <v>285</v>
      </c>
      <c r="B478" s="13" t="s">
        <v>259</v>
      </c>
      <c r="C478" s="13">
        <v>2024</v>
      </c>
      <c r="D478" s="13">
        <v>400</v>
      </c>
      <c r="E478" s="13" t="s">
        <v>303</v>
      </c>
      <c r="F478" s="13" t="s">
        <v>314</v>
      </c>
      <c r="G478" s="13" t="s">
        <v>860</v>
      </c>
      <c r="H478" s="13" t="s">
        <v>859</v>
      </c>
      <c r="I478" s="41">
        <v>45489</v>
      </c>
      <c r="J478" s="75" t="s">
        <v>457</v>
      </c>
      <c r="K478" s="13">
        <v>28</v>
      </c>
      <c r="L478" s="13">
        <v>100</v>
      </c>
      <c r="M478" s="13" t="s">
        <v>32</v>
      </c>
      <c r="N478" s="13" t="s">
        <v>13</v>
      </c>
      <c r="O478" s="13" t="s">
        <v>610</v>
      </c>
      <c r="P478" s="13" t="s">
        <v>629</v>
      </c>
      <c r="Q478" s="13" t="s">
        <v>724</v>
      </c>
      <c r="T478" s="13">
        <v>83956</v>
      </c>
      <c r="U478" s="13" t="s">
        <v>725</v>
      </c>
      <c r="V478" s="13">
        <v>24</v>
      </c>
      <c r="AB478" s="13">
        <f t="shared" si="19"/>
        <v>24</v>
      </c>
      <c r="AC478" s="42">
        <v>3.5714285714285716</v>
      </c>
      <c r="AD478" s="43">
        <f t="shared" si="20"/>
        <v>85.714285714285722</v>
      </c>
      <c r="AE478" s="78">
        <v>1</v>
      </c>
      <c r="AF478" s="13" t="s">
        <v>269</v>
      </c>
      <c r="AG478" s="13">
        <v>8</v>
      </c>
      <c r="AI478" s="13" t="s">
        <v>725</v>
      </c>
    </row>
    <row r="479" spans="1:36" ht="15" customHeight="1" x14ac:dyDescent="0.35">
      <c r="A479" s="13" t="s">
        <v>285</v>
      </c>
      <c r="B479" s="13" t="s">
        <v>259</v>
      </c>
      <c r="C479" s="13">
        <v>2024</v>
      </c>
      <c r="D479" s="13">
        <v>400</v>
      </c>
      <c r="E479" s="13" t="s">
        <v>303</v>
      </c>
      <c r="F479" s="13" t="s">
        <v>314</v>
      </c>
      <c r="G479" s="13" t="s">
        <v>860</v>
      </c>
      <c r="H479" s="13" t="s">
        <v>859</v>
      </c>
      <c r="I479" s="41">
        <v>45489</v>
      </c>
      <c r="J479" s="75" t="s">
        <v>457</v>
      </c>
      <c r="K479" s="13">
        <v>28</v>
      </c>
      <c r="L479" s="13">
        <v>100</v>
      </c>
      <c r="M479" s="13" t="s">
        <v>32</v>
      </c>
      <c r="N479" s="13" t="s">
        <v>13</v>
      </c>
      <c r="O479" s="13" t="s">
        <v>610</v>
      </c>
      <c r="P479" s="13" t="s">
        <v>629</v>
      </c>
      <c r="T479" s="13">
        <v>83832</v>
      </c>
      <c r="U479" s="13" t="s">
        <v>565</v>
      </c>
      <c r="V479" s="13">
        <v>10</v>
      </c>
      <c r="AB479" s="13">
        <f t="shared" si="19"/>
        <v>10</v>
      </c>
      <c r="AC479" s="42">
        <v>3.5714285714285716</v>
      </c>
      <c r="AD479" s="43">
        <f t="shared" si="20"/>
        <v>35.714285714285715</v>
      </c>
      <c r="AF479" s="13" t="s">
        <v>269</v>
      </c>
      <c r="AG479" s="13">
        <v>8</v>
      </c>
      <c r="AH479" s="13" t="s">
        <v>744</v>
      </c>
      <c r="AI479" s="13" t="s">
        <v>565</v>
      </c>
    </row>
    <row r="480" spans="1:36" ht="15" customHeight="1" x14ac:dyDescent="0.35">
      <c r="A480" s="13" t="s">
        <v>285</v>
      </c>
      <c r="B480" s="13" t="s">
        <v>259</v>
      </c>
      <c r="C480" s="13">
        <v>2024</v>
      </c>
      <c r="D480" s="13">
        <v>400</v>
      </c>
      <c r="E480" s="13" t="s">
        <v>303</v>
      </c>
      <c r="F480" s="13" t="s">
        <v>314</v>
      </c>
      <c r="G480" s="13" t="s">
        <v>860</v>
      </c>
      <c r="H480" s="13" t="s">
        <v>859</v>
      </c>
      <c r="I480" s="41">
        <v>45489</v>
      </c>
      <c r="J480" s="75" t="s">
        <v>457</v>
      </c>
      <c r="K480" s="13">
        <v>28</v>
      </c>
      <c r="L480" s="13">
        <v>100</v>
      </c>
      <c r="M480" s="13" t="s">
        <v>83</v>
      </c>
      <c r="N480" s="13" t="s">
        <v>13</v>
      </c>
      <c r="O480" s="13" t="s">
        <v>612</v>
      </c>
      <c r="P480" s="13" t="s">
        <v>630</v>
      </c>
      <c r="Q480" s="13" t="s">
        <v>681</v>
      </c>
      <c r="T480" s="13">
        <v>88634</v>
      </c>
      <c r="U480" s="13" t="s">
        <v>353</v>
      </c>
      <c r="V480" s="13">
        <v>8</v>
      </c>
      <c r="AB480" s="13">
        <f t="shared" si="19"/>
        <v>8</v>
      </c>
      <c r="AC480" s="42">
        <v>3.5714285714285716</v>
      </c>
      <c r="AD480" s="43">
        <f t="shared" si="20"/>
        <v>28.571428571428573</v>
      </c>
      <c r="AE480" s="78">
        <v>1</v>
      </c>
      <c r="AF480" s="13" t="s">
        <v>269</v>
      </c>
      <c r="AG480" s="13">
        <v>8</v>
      </c>
      <c r="AI480" s="13" t="s">
        <v>353</v>
      </c>
    </row>
    <row r="481" spans="1:36" ht="15" customHeight="1" x14ac:dyDescent="0.35">
      <c r="A481" s="13" t="s">
        <v>285</v>
      </c>
      <c r="B481" s="13" t="s">
        <v>259</v>
      </c>
      <c r="C481" s="13">
        <v>2024</v>
      </c>
      <c r="D481" s="13">
        <v>400</v>
      </c>
      <c r="E481" s="13" t="s">
        <v>303</v>
      </c>
      <c r="F481" s="13" t="s">
        <v>314</v>
      </c>
      <c r="G481" s="13" t="s">
        <v>860</v>
      </c>
      <c r="H481" s="13" t="s">
        <v>859</v>
      </c>
      <c r="I481" s="41">
        <v>45489</v>
      </c>
      <c r="J481" s="75" t="s">
        <v>457</v>
      </c>
      <c r="K481" s="13">
        <v>28</v>
      </c>
      <c r="L481" s="13">
        <v>100</v>
      </c>
      <c r="M481" s="13" t="s">
        <v>91</v>
      </c>
      <c r="N481" s="13" t="s">
        <v>13</v>
      </c>
      <c r="O481" s="13" t="s">
        <v>611</v>
      </c>
      <c r="T481" s="13">
        <v>84195</v>
      </c>
      <c r="U481" s="13" t="s">
        <v>554</v>
      </c>
      <c r="V481" s="13">
        <v>1</v>
      </c>
      <c r="AB481" s="13">
        <f t="shared" si="19"/>
        <v>1</v>
      </c>
      <c r="AC481" s="42">
        <v>3.5714285714285716</v>
      </c>
      <c r="AD481" s="43">
        <f t="shared" si="20"/>
        <v>3.5714285714285716</v>
      </c>
      <c r="AE481" s="78">
        <v>1</v>
      </c>
      <c r="AF481" s="13" t="s">
        <v>267</v>
      </c>
      <c r="AG481" s="13">
        <v>8</v>
      </c>
      <c r="AI481" s="13" t="s">
        <v>554</v>
      </c>
    </row>
    <row r="482" spans="1:36" ht="15" customHeight="1" x14ac:dyDescent="0.35">
      <c r="A482" s="13" t="s">
        <v>285</v>
      </c>
      <c r="B482" s="13" t="s">
        <v>259</v>
      </c>
      <c r="C482" s="13">
        <v>2024</v>
      </c>
      <c r="D482" s="13">
        <v>400</v>
      </c>
      <c r="E482" s="13" t="s">
        <v>304</v>
      </c>
      <c r="F482" s="13" t="s">
        <v>315</v>
      </c>
      <c r="G482" s="13" t="s">
        <v>877</v>
      </c>
      <c r="H482" s="13" t="s">
        <v>878</v>
      </c>
      <c r="I482" s="41">
        <v>45489</v>
      </c>
      <c r="J482" s="75" t="s">
        <v>318</v>
      </c>
      <c r="K482" s="78">
        <v>5</v>
      </c>
      <c r="L482" s="13">
        <v>100</v>
      </c>
      <c r="M482" s="13" t="s">
        <v>27</v>
      </c>
      <c r="N482" s="13" t="s">
        <v>26</v>
      </c>
      <c r="O482" s="13" t="s">
        <v>601</v>
      </c>
      <c r="P482" s="61" t="s">
        <v>613</v>
      </c>
      <c r="Q482" s="13" t="s">
        <v>632</v>
      </c>
      <c r="R482" s="13" t="s">
        <v>682</v>
      </c>
      <c r="T482" s="13">
        <v>68935</v>
      </c>
      <c r="U482" s="13" t="s">
        <v>325</v>
      </c>
      <c r="V482" s="13">
        <v>23</v>
      </c>
      <c r="AB482" s="13">
        <f t="shared" si="19"/>
        <v>23</v>
      </c>
      <c r="AC482" s="42">
        <v>20</v>
      </c>
      <c r="AD482" s="43">
        <f t="shared" si="20"/>
        <v>460</v>
      </c>
      <c r="AE482" s="78">
        <v>1</v>
      </c>
      <c r="AF482" s="13" t="s">
        <v>266</v>
      </c>
      <c r="AG482" s="13">
        <v>7</v>
      </c>
      <c r="AI482" s="13" t="s">
        <v>325</v>
      </c>
    </row>
    <row r="483" spans="1:36" ht="15" customHeight="1" x14ac:dyDescent="0.35">
      <c r="A483" s="13" t="s">
        <v>285</v>
      </c>
      <c r="B483" s="13" t="s">
        <v>259</v>
      </c>
      <c r="C483" s="13">
        <v>2024</v>
      </c>
      <c r="D483" s="13">
        <v>400</v>
      </c>
      <c r="E483" s="13" t="s">
        <v>304</v>
      </c>
      <c r="F483" s="13" t="s">
        <v>315</v>
      </c>
      <c r="G483" s="13" t="s">
        <v>877</v>
      </c>
      <c r="H483" s="13" t="s">
        <v>878</v>
      </c>
      <c r="I483" s="41">
        <v>45489</v>
      </c>
      <c r="J483" s="75" t="s">
        <v>318</v>
      </c>
      <c r="K483" s="78">
        <v>5</v>
      </c>
      <c r="L483" s="13">
        <v>100</v>
      </c>
      <c r="M483" s="13" t="s">
        <v>27</v>
      </c>
      <c r="N483" s="13" t="s">
        <v>26</v>
      </c>
      <c r="O483" s="13" t="s">
        <v>601</v>
      </c>
      <c r="P483" s="13" t="s">
        <v>613</v>
      </c>
      <c r="Q483" s="13" t="s">
        <v>632</v>
      </c>
      <c r="R483" s="13" t="s">
        <v>682</v>
      </c>
      <c r="T483" s="13">
        <v>68938</v>
      </c>
      <c r="U483" s="13" t="s">
        <v>326</v>
      </c>
      <c r="V483" s="13">
        <v>1</v>
      </c>
      <c r="AB483" s="13">
        <f t="shared" si="19"/>
        <v>1</v>
      </c>
      <c r="AC483" s="42">
        <v>20</v>
      </c>
      <c r="AD483" s="43">
        <f t="shared" si="20"/>
        <v>20</v>
      </c>
      <c r="AE483" s="78">
        <v>1</v>
      </c>
      <c r="AF483" s="13" t="s">
        <v>266</v>
      </c>
      <c r="AG483" s="13">
        <v>7</v>
      </c>
      <c r="AI483" s="13" t="s">
        <v>326</v>
      </c>
    </row>
    <row r="484" spans="1:36" ht="15" customHeight="1" x14ac:dyDescent="0.35">
      <c r="A484" s="13" t="s">
        <v>285</v>
      </c>
      <c r="B484" s="13" t="s">
        <v>259</v>
      </c>
      <c r="C484" s="13">
        <v>2024</v>
      </c>
      <c r="D484" s="13">
        <v>400</v>
      </c>
      <c r="E484" s="13" t="s">
        <v>304</v>
      </c>
      <c r="F484" s="13" t="s">
        <v>315</v>
      </c>
      <c r="G484" s="13" t="s">
        <v>877</v>
      </c>
      <c r="H484" s="13" t="s">
        <v>878</v>
      </c>
      <c r="I484" s="41">
        <v>45489</v>
      </c>
      <c r="J484" s="75" t="s">
        <v>318</v>
      </c>
      <c r="K484" s="78">
        <v>5</v>
      </c>
      <c r="L484" s="13">
        <v>100</v>
      </c>
      <c r="M484" s="13" t="s">
        <v>27</v>
      </c>
      <c r="N484" s="13" t="s">
        <v>26</v>
      </c>
      <c r="O484" s="13" t="s">
        <v>601</v>
      </c>
      <c r="P484" s="13" t="s">
        <v>613</v>
      </c>
      <c r="Q484" s="13" t="s">
        <v>632</v>
      </c>
      <c r="R484" s="13" t="s">
        <v>682</v>
      </c>
      <c r="T484" s="13">
        <v>68950</v>
      </c>
      <c r="U484" s="13" t="s">
        <v>321</v>
      </c>
      <c r="V484" s="13">
        <v>3</v>
      </c>
      <c r="AB484" s="13">
        <f t="shared" si="19"/>
        <v>3</v>
      </c>
      <c r="AC484" s="42">
        <v>20</v>
      </c>
      <c r="AD484" s="43">
        <f t="shared" si="20"/>
        <v>60</v>
      </c>
      <c r="AE484" s="78">
        <v>1</v>
      </c>
      <c r="AF484" s="13" t="s">
        <v>267</v>
      </c>
      <c r="AG484" s="13">
        <v>8</v>
      </c>
      <c r="AI484" s="13" t="s">
        <v>321</v>
      </c>
    </row>
    <row r="485" spans="1:36" ht="15" customHeight="1" x14ac:dyDescent="0.35">
      <c r="A485" s="13" t="s">
        <v>285</v>
      </c>
      <c r="B485" s="13" t="s">
        <v>259</v>
      </c>
      <c r="C485" s="13">
        <v>2024</v>
      </c>
      <c r="D485" s="13">
        <v>400</v>
      </c>
      <c r="E485" s="13" t="s">
        <v>304</v>
      </c>
      <c r="F485" s="13" t="s">
        <v>315</v>
      </c>
      <c r="G485" s="13" t="s">
        <v>877</v>
      </c>
      <c r="H485" s="13" t="s">
        <v>878</v>
      </c>
      <c r="I485" s="41">
        <v>45489</v>
      </c>
      <c r="J485" s="75" t="s">
        <v>318</v>
      </c>
      <c r="K485" s="78">
        <v>5</v>
      </c>
      <c r="L485" s="13">
        <v>100</v>
      </c>
      <c r="M485" s="13" t="s">
        <v>27</v>
      </c>
      <c r="N485" s="13" t="s">
        <v>26</v>
      </c>
      <c r="O485" s="13" t="s">
        <v>601</v>
      </c>
      <c r="P485" s="13" t="s">
        <v>613</v>
      </c>
      <c r="Q485" s="13" t="s">
        <v>632</v>
      </c>
      <c r="R485" s="13" t="s">
        <v>682</v>
      </c>
      <c r="T485" s="13">
        <v>68946</v>
      </c>
      <c r="U485" s="13" t="s">
        <v>324</v>
      </c>
      <c r="V485" s="13">
        <v>4</v>
      </c>
      <c r="AB485" s="13">
        <f t="shared" si="19"/>
        <v>4</v>
      </c>
      <c r="AC485" s="42">
        <v>20</v>
      </c>
      <c r="AD485" s="43">
        <f t="shared" si="20"/>
        <v>80</v>
      </c>
      <c r="AF485" s="13" t="s">
        <v>267</v>
      </c>
      <c r="AG485" s="13">
        <v>8</v>
      </c>
      <c r="AI485" s="13" t="s">
        <v>324</v>
      </c>
    </row>
    <row r="486" spans="1:36" ht="15" customHeight="1" x14ac:dyDescent="0.35">
      <c r="A486" s="13" t="s">
        <v>285</v>
      </c>
      <c r="B486" s="13" t="s">
        <v>259</v>
      </c>
      <c r="C486" s="13">
        <v>2024</v>
      </c>
      <c r="D486" s="13">
        <v>400</v>
      </c>
      <c r="E486" s="13" t="s">
        <v>304</v>
      </c>
      <c r="F486" s="13" t="s">
        <v>315</v>
      </c>
      <c r="G486" s="13" t="s">
        <v>877</v>
      </c>
      <c r="H486" s="13" t="s">
        <v>878</v>
      </c>
      <c r="I486" s="41">
        <v>45489</v>
      </c>
      <c r="J486" s="75" t="s">
        <v>318</v>
      </c>
      <c r="K486" s="78">
        <v>5</v>
      </c>
      <c r="L486" s="13">
        <v>100</v>
      </c>
      <c r="M486" s="13" t="s">
        <v>27</v>
      </c>
      <c r="N486" s="13" t="s">
        <v>26</v>
      </c>
      <c r="O486" s="13" t="s">
        <v>601</v>
      </c>
      <c r="P486" s="13" t="s">
        <v>613</v>
      </c>
      <c r="Q486" s="13" t="s">
        <v>632</v>
      </c>
      <c r="R486" s="13" t="s">
        <v>682</v>
      </c>
      <c r="T486" s="13">
        <v>68959</v>
      </c>
      <c r="U486" s="13" t="s">
        <v>323</v>
      </c>
      <c r="V486" s="13">
        <v>9</v>
      </c>
      <c r="AB486" s="13">
        <f t="shared" si="19"/>
        <v>9</v>
      </c>
      <c r="AC486" s="42">
        <v>20</v>
      </c>
      <c r="AD486" s="43">
        <f t="shared" si="20"/>
        <v>180</v>
      </c>
      <c r="AE486" s="78">
        <v>1</v>
      </c>
      <c r="AF486" s="13" t="s">
        <v>267</v>
      </c>
      <c r="AG486" s="13">
        <v>10</v>
      </c>
      <c r="AI486" s="13" t="s">
        <v>323</v>
      </c>
    </row>
    <row r="487" spans="1:36" ht="15" customHeight="1" x14ac:dyDescent="0.35">
      <c r="A487" s="13" t="s">
        <v>285</v>
      </c>
      <c r="B487" s="13" t="s">
        <v>259</v>
      </c>
      <c r="C487" s="13">
        <v>2024</v>
      </c>
      <c r="D487" s="13">
        <v>400</v>
      </c>
      <c r="E487" s="13" t="s">
        <v>304</v>
      </c>
      <c r="F487" s="13" t="s">
        <v>315</v>
      </c>
      <c r="G487" s="13" t="s">
        <v>877</v>
      </c>
      <c r="H487" s="13" t="s">
        <v>878</v>
      </c>
      <c r="I487" s="41">
        <v>45489</v>
      </c>
      <c r="J487" s="75" t="s">
        <v>318</v>
      </c>
      <c r="K487" s="78">
        <v>5</v>
      </c>
      <c r="L487" s="13">
        <v>100</v>
      </c>
      <c r="M487" s="13" t="s">
        <v>27</v>
      </c>
      <c r="N487" s="13" t="s">
        <v>26</v>
      </c>
      <c r="O487" s="13" t="s">
        <v>601</v>
      </c>
      <c r="P487" s="13" t="s">
        <v>613</v>
      </c>
      <c r="Q487" s="13" t="s">
        <v>632</v>
      </c>
      <c r="R487" s="13" t="s">
        <v>682</v>
      </c>
      <c r="T487" s="13">
        <v>68856</v>
      </c>
      <c r="U487" s="13" t="s">
        <v>317</v>
      </c>
      <c r="V487" s="13">
        <v>21</v>
      </c>
      <c r="AB487" s="13">
        <f t="shared" si="19"/>
        <v>21</v>
      </c>
      <c r="AC487" s="42">
        <v>20</v>
      </c>
      <c r="AD487" s="43">
        <f t="shared" si="20"/>
        <v>420</v>
      </c>
      <c r="AE487" s="78">
        <v>1</v>
      </c>
      <c r="AF487" s="13" t="s">
        <v>267</v>
      </c>
      <c r="AG487" s="13">
        <v>6</v>
      </c>
      <c r="AI487" s="13" t="s">
        <v>317</v>
      </c>
    </row>
    <row r="488" spans="1:36" ht="15" customHeight="1" x14ac:dyDescent="0.35">
      <c r="A488" s="13" t="s">
        <v>285</v>
      </c>
      <c r="B488" s="13" t="s">
        <v>259</v>
      </c>
      <c r="C488" s="13">
        <v>2024</v>
      </c>
      <c r="D488" s="13">
        <v>400</v>
      </c>
      <c r="E488" s="13" t="s">
        <v>304</v>
      </c>
      <c r="F488" s="13" t="s">
        <v>315</v>
      </c>
      <c r="G488" s="13" t="s">
        <v>877</v>
      </c>
      <c r="H488" s="13" t="s">
        <v>878</v>
      </c>
      <c r="I488" s="41">
        <v>45489</v>
      </c>
      <c r="J488" s="75" t="s">
        <v>318</v>
      </c>
      <c r="K488" s="78">
        <v>5</v>
      </c>
      <c r="L488" s="13">
        <v>100</v>
      </c>
      <c r="M488" s="13" t="s">
        <v>27</v>
      </c>
      <c r="N488" s="13" t="s">
        <v>26</v>
      </c>
      <c r="O488" s="13" t="s">
        <v>601</v>
      </c>
      <c r="P488" s="13" t="s">
        <v>613</v>
      </c>
      <c r="Q488" s="13" t="s">
        <v>632</v>
      </c>
      <c r="R488" s="13" t="s">
        <v>682</v>
      </c>
      <c r="T488" s="13">
        <v>68872</v>
      </c>
      <c r="U488" s="13" t="s">
        <v>589</v>
      </c>
      <c r="V488" s="13">
        <v>2</v>
      </c>
      <c r="AB488" s="13">
        <f t="shared" si="19"/>
        <v>2</v>
      </c>
      <c r="AC488" s="42">
        <v>20</v>
      </c>
      <c r="AD488" s="43">
        <f t="shared" si="20"/>
        <v>40</v>
      </c>
      <c r="AE488" s="78">
        <v>1</v>
      </c>
      <c r="AF488" s="13" t="s">
        <v>267</v>
      </c>
      <c r="AG488" s="13">
        <v>6</v>
      </c>
      <c r="AI488" s="75" t="s">
        <v>589</v>
      </c>
    </row>
    <row r="489" spans="1:36" ht="15" customHeight="1" x14ac:dyDescent="0.35">
      <c r="A489" s="13" t="s">
        <v>285</v>
      </c>
      <c r="B489" s="13" t="s">
        <v>259</v>
      </c>
      <c r="C489" s="13">
        <v>2024</v>
      </c>
      <c r="D489" s="13">
        <v>400</v>
      </c>
      <c r="E489" s="13" t="s">
        <v>304</v>
      </c>
      <c r="F489" s="13" t="s">
        <v>315</v>
      </c>
      <c r="G489" s="13" t="s">
        <v>877</v>
      </c>
      <c r="H489" s="13" t="s">
        <v>878</v>
      </c>
      <c r="I489" s="41">
        <v>45489</v>
      </c>
      <c r="J489" s="75" t="s">
        <v>318</v>
      </c>
      <c r="K489" s="78">
        <v>5</v>
      </c>
      <c r="L489" s="13">
        <v>100</v>
      </c>
      <c r="M489" s="13" t="s">
        <v>27</v>
      </c>
      <c r="N489" s="13" t="s">
        <v>26</v>
      </c>
      <c r="O489" s="13" t="s">
        <v>601</v>
      </c>
      <c r="P489" s="13" t="s">
        <v>613</v>
      </c>
      <c r="Q489" s="13" t="s">
        <v>632</v>
      </c>
      <c r="R489" s="13" t="s">
        <v>682</v>
      </c>
      <c r="T489" s="13">
        <v>69010</v>
      </c>
      <c r="U489" s="13" t="s">
        <v>319</v>
      </c>
      <c r="V489" s="13">
        <v>12</v>
      </c>
      <c r="AB489" s="13">
        <f t="shared" si="19"/>
        <v>12</v>
      </c>
      <c r="AC489" s="42">
        <v>20</v>
      </c>
      <c r="AD489" s="43">
        <f t="shared" si="20"/>
        <v>240</v>
      </c>
      <c r="AE489" s="78">
        <v>1</v>
      </c>
      <c r="AF489" s="13" t="s">
        <v>267</v>
      </c>
      <c r="AG489" s="13">
        <v>6</v>
      </c>
      <c r="AI489" s="13" t="s">
        <v>319</v>
      </c>
    </row>
    <row r="490" spans="1:36" ht="15" customHeight="1" x14ac:dyDescent="0.35">
      <c r="A490" s="13" t="s">
        <v>285</v>
      </c>
      <c r="B490" s="13" t="s">
        <v>259</v>
      </c>
      <c r="C490" s="13">
        <v>2024</v>
      </c>
      <c r="D490" s="13">
        <v>400</v>
      </c>
      <c r="E490" s="13" t="s">
        <v>304</v>
      </c>
      <c r="F490" s="13" t="s">
        <v>315</v>
      </c>
      <c r="G490" s="13" t="s">
        <v>877</v>
      </c>
      <c r="H490" s="13" t="s">
        <v>878</v>
      </c>
      <c r="I490" s="41">
        <v>45489</v>
      </c>
      <c r="J490" s="75" t="s">
        <v>318</v>
      </c>
      <c r="K490" s="78">
        <v>5</v>
      </c>
      <c r="L490" s="13">
        <v>100</v>
      </c>
      <c r="M490" s="13" t="s">
        <v>27</v>
      </c>
      <c r="N490" s="13" t="s">
        <v>26</v>
      </c>
      <c r="O490" s="13" t="s">
        <v>601</v>
      </c>
      <c r="P490" s="13" t="s">
        <v>613</v>
      </c>
      <c r="Q490" s="13" t="s">
        <v>632</v>
      </c>
      <c r="R490" s="13" t="s">
        <v>684</v>
      </c>
      <c r="T490" s="13">
        <v>68894</v>
      </c>
      <c r="U490" s="13" t="s">
        <v>322</v>
      </c>
      <c r="V490" s="13">
        <v>1</v>
      </c>
      <c r="AB490" s="13">
        <f t="shared" si="19"/>
        <v>1</v>
      </c>
      <c r="AC490" s="42">
        <v>20</v>
      </c>
      <c r="AD490" s="43">
        <f t="shared" si="20"/>
        <v>20</v>
      </c>
      <c r="AE490" s="78">
        <v>1</v>
      </c>
      <c r="AF490" s="13" t="s">
        <v>267</v>
      </c>
      <c r="AG490" s="13">
        <v>8</v>
      </c>
      <c r="AI490" s="13" t="s">
        <v>322</v>
      </c>
    </row>
    <row r="491" spans="1:36" ht="15" customHeight="1" x14ac:dyDescent="0.35">
      <c r="A491" s="13" t="s">
        <v>285</v>
      </c>
      <c r="B491" s="13" t="s">
        <v>259</v>
      </c>
      <c r="C491" s="13">
        <v>2024</v>
      </c>
      <c r="D491" s="13">
        <v>400</v>
      </c>
      <c r="E491" s="13" t="s">
        <v>304</v>
      </c>
      <c r="F491" s="13" t="s">
        <v>315</v>
      </c>
      <c r="G491" s="13" t="s">
        <v>877</v>
      </c>
      <c r="H491" s="13" t="s">
        <v>878</v>
      </c>
      <c r="I491" s="41">
        <v>45489</v>
      </c>
      <c r="J491" s="75" t="s">
        <v>318</v>
      </c>
      <c r="K491" s="78">
        <v>5</v>
      </c>
      <c r="L491" s="13">
        <v>100</v>
      </c>
      <c r="M491" s="13" t="s">
        <v>27</v>
      </c>
      <c r="N491" s="13" t="s">
        <v>26</v>
      </c>
      <c r="O491" s="13" t="s">
        <v>601</v>
      </c>
      <c r="P491" s="13" t="s">
        <v>613</v>
      </c>
      <c r="Q491" s="13" t="s">
        <v>632</v>
      </c>
      <c r="R491" s="13" t="s">
        <v>684</v>
      </c>
      <c r="T491" s="13">
        <v>68876</v>
      </c>
      <c r="U491" s="13" t="s">
        <v>320</v>
      </c>
      <c r="V491" s="13">
        <v>2</v>
      </c>
      <c r="AB491" s="13">
        <f t="shared" si="19"/>
        <v>2</v>
      </c>
      <c r="AC491" s="42">
        <v>20</v>
      </c>
      <c r="AD491" s="43">
        <f t="shared" si="20"/>
        <v>40</v>
      </c>
      <c r="AF491" s="13" t="s">
        <v>267</v>
      </c>
      <c r="AG491" s="13">
        <v>8</v>
      </c>
      <c r="AI491" s="13" t="s">
        <v>320</v>
      </c>
    </row>
    <row r="492" spans="1:36" ht="15" customHeight="1" x14ac:dyDescent="0.35">
      <c r="A492" s="13" t="s">
        <v>285</v>
      </c>
      <c r="B492" s="13" t="s">
        <v>259</v>
      </c>
      <c r="C492" s="13">
        <v>2024</v>
      </c>
      <c r="D492" s="13">
        <v>400</v>
      </c>
      <c r="E492" s="13" t="s">
        <v>304</v>
      </c>
      <c r="F492" s="13" t="s">
        <v>315</v>
      </c>
      <c r="G492" s="13" t="s">
        <v>877</v>
      </c>
      <c r="H492" s="13" t="s">
        <v>878</v>
      </c>
      <c r="I492" s="41">
        <v>45489</v>
      </c>
      <c r="J492" s="75" t="s">
        <v>318</v>
      </c>
      <c r="K492" s="78">
        <v>5</v>
      </c>
      <c r="L492" s="13">
        <v>100</v>
      </c>
      <c r="M492" s="13" t="s">
        <v>110</v>
      </c>
      <c r="N492" s="13" t="s">
        <v>13</v>
      </c>
      <c r="O492" s="13" t="s">
        <v>602</v>
      </c>
      <c r="P492" s="13" t="s">
        <v>617</v>
      </c>
      <c r="Q492" s="13" t="s">
        <v>640</v>
      </c>
      <c r="T492" s="13">
        <v>553094</v>
      </c>
      <c r="U492" s="13" t="s">
        <v>330</v>
      </c>
      <c r="V492" s="13">
        <v>2</v>
      </c>
      <c r="AB492" s="13">
        <f t="shared" si="19"/>
        <v>2</v>
      </c>
      <c r="AC492" s="42">
        <v>20</v>
      </c>
      <c r="AD492" s="43">
        <f t="shared" si="20"/>
        <v>40</v>
      </c>
      <c r="AE492" s="78">
        <v>1</v>
      </c>
      <c r="AF492" s="13" t="s">
        <v>268</v>
      </c>
      <c r="AG492" s="13">
        <v>4</v>
      </c>
      <c r="AI492" s="13" t="s">
        <v>330</v>
      </c>
    </row>
    <row r="493" spans="1:36" ht="15" customHeight="1" x14ac:dyDescent="0.35">
      <c r="A493" s="13" t="s">
        <v>285</v>
      </c>
      <c r="B493" s="13" t="s">
        <v>259</v>
      </c>
      <c r="C493" s="13">
        <v>2024</v>
      </c>
      <c r="D493" s="13">
        <v>400</v>
      </c>
      <c r="E493" s="13" t="s">
        <v>304</v>
      </c>
      <c r="F493" s="13" t="s">
        <v>315</v>
      </c>
      <c r="G493" s="13" t="s">
        <v>877</v>
      </c>
      <c r="H493" s="13" t="s">
        <v>878</v>
      </c>
      <c r="I493" s="41">
        <v>45489</v>
      </c>
      <c r="J493" s="75" t="s">
        <v>318</v>
      </c>
      <c r="K493" s="78">
        <v>5</v>
      </c>
      <c r="L493" s="13">
        <v>100</v>
      </c>
      <c r="M493" s="13" t="s">
        <v>110</v>
      </c>
      <c r="N493" s="13" t="s">
        <v>13</v>
      </c>
      <c r="O493" s="13" t="s">
        <v>602</v>
      </c>
      <c r="P493" s="13" t="s">
        <v>617</v>
      </c>
      <c r="T493" s="13">
        <v>733333</v>
      </c>
      <c r="U493" s="7" t="s">
        <v>331</v>
      </c>
      <c r="V493" s="13">
        <v>1</v>
      </c>
      <c r="AB493" s="13">
        <f t="shared" ref="AB493:AB556" si="21">SUM(V493:AA493)</f>
        <v>1</v>
      </c>
      <c r="AC493" s="42">
        <v>20</v>
      </c>
      <c r="AD493" s="43">
        <f t="shared" ref="AD493:AD556" si="22">AC493*AB493</f>
        <v>20</v>
      </c>
      <c r="AF493" s="13" t="s">
        <v>266</v>
      </c>
      <c r="AG493" s="13">
        <v>4</v>
      </c>
      <c r="AH493" s="13" t="s">
        <v>821</v>
      </c>
      <c r="AI493" s="13" t="s">
        <v>583</v>
      </c>
      <c r="AJ493" s="7" t="s">
        <v>331</v>
      </c>
    </row>
    <row r="494" spans="1:36" ht="15" customHeight="1" x14ac:dyDescent="0.35">
      <c r="A494" s="13" t="s">
        <v>285</v>
      </c>
      <c r="B494" s="13" t="s">
        <v>259</v>
      </c>
      <c r="C494" s="13">
        <v>2024</v>
      </c>
      <c r="D494" s="13">
        <v>400</v>
      </c>
      <c r="E494" s="13" t="s">
        <v>304</v>
      </c>
      <c r="F494" s="13" t="s">
        <v>315</v>
      </c>
      <c r="G494" s="13" t="s">
        <v>877</v>
      </c>
      <c r="H494" s="13" t="s">
        <v>878</v>
      </c>
      <c r="I494" s="41">
        <v>45489</v>
      </c>
      <c r="J494" s="75" t="s">
        <v>318</v>
      </c>
      <c r="K494" s="78">
        <v>5</v>
      </c>
      <c r="L494" s="13">
        <v>100</v>
      </c>
      <c r="M494" s="13" t="s">
        <v>110</v>
      </c>
      <c r="N494" s="13" t="s">
        <v>13</v>
      </c>
      <c r="O494" s="13" t="s">
        <v>602</v>
      </c>
      <c r="P494" s="13" t="s">
        <v>617</v>
      </c>
      <c r="T494" s="13" t="s">
        <v>711</v>
      </c>
      <c r="U494" s="7" t="s">
        <v>332</v>
      </c>
      <c r="V494" s="13">
        <v>21</v>
      </c>
      <c r="AA494" s="13">
        <v>9</v>
      </c>
      <c r="AB494" s="13">
        <f t="shared" si="21"/>
        <v>30</v>
      </c>
      <c r="AC494" s="42">
        <v>20</v>
      </c>
      <c r="AD494" s="43">
        <f t="shared" si="22"/>
        <v>600</v>
      </c>
      <c r="AE494" s="78">
        <v>1</v>
      </c>
      <c r="AF494" s="13" t="s">
        <v>268</v>
      </c>
      <c r="AG494" s="13">
        <v>6</v>
      </c>
      <c r="AH494" s="13" t="s">
        <v>821</v>
      </c>
      <c r="AI494" s="13" t="s">
        <v>583</v>
      </c>
      <c r="AJ494" s="7" t="s">
        <v>332</v>
      </c>
    </row>
    <row r="495" spans="1:36" ht="15" customHeight="1" x14ac:dyDescent="0.35">
      <c r="A495" s="13" t="s">
        <v>285</v>
      </c>
      <c r="B495" s="13" t="s">
        <v>259</v>
      </c>
      <c r="C495" s="13">
        <v>2024</v>
      </c>
      <c r="D495" s="13">
        <v>400</v>
      </c>
      <c r="E495" s="13" t="s">
        <v>304</v>
      </c>
      <c r="F495" s="13" t="s">
        <v>315</v>
      </c>
      <c r="G495" s="13" t="s">
        <v>877</v>
      </c>
      <c r="H495" s="13" t="s">
        <v>878</v>
      </c>
      <c r="I495" s="41">
        <v>45489</v>
      </c>
      <c r="J495" s="75" t="s">
        <v>318</v>
      </c>
      <c r="K495" s="78">
        <v>5</v>
      </c>
      <c r="L495" s="13">
        <v>100</v>
      </c>
      <c r="M495" s="13" t="s">
        <v>110</v>
      </c>
      <c r="N495" s="13" t="s">
        <v>13</v>
      </c>
      <c r="O495" s="13" t="s">
        <v>602</v>
      </c>
      <c r="P495" s="13" t="s">
        <v>616</v>
      </c>
      <c r="Q495" s="13" t="s">
        <v>638</v>
      </c>
      <c r="T495" s="13">
        <v>82864</v>
      </c>
      <c r="U495" s="13" t="s">
        <v>329</v>
      </c>
      <c r="V495" s="13">
        <v>1</v>
      </c>
      <c r="AB495" s="13">
        <f t="shared" si="21"/>
        <v>1</v>
      </c>
      <c r="AC495" s="42">
        <v>20</v>
      </c>
      <c r="AD495" s="43">
        <f t="shared" si="22"/>
        <v>20</v>
      </c>
      <c r="AE495" s="78">
        <v>1</v>
      </c>
      <c r="AF495" s="13" t="s">
        <v>266</v>
      </c>
      <c r="AG495" s="13">
        <v>6</v>
      </c>
      <c r="AI495" s="13" t="s">
        <v>329</v>
      </c>
    </row>
    <row r="496" spans="1:36" ht="15" customHeight="1" x14ac:dyDescent="0.35">
      <c r="A496" s="13" t="s">
        <v>285</v>
      </c>
      <c r="B496" s="13" t="s">
        <v>259</v>
      </c>
      <c r="C496" s="13">
        <v>2024</v>
      </c>
      <c r="D496" s="13">
        <v>400</v>
      </c>
      <c r="E496" s="13" t="s">
        <v>304</v>
      </c>
      <c r="F496" s="13" t="s">
        <v>315</v>
      </c>
      <c r="G496" s="13" t="s">
        <v>877</v>
      </c>
      <c r="H496" s="13" t="s">
        <v>878</v>
      </c>
      <c r="I496" s="41">
        <v>45489</v>
      </c>
      <c r="J496" s="75" t="s">
        <v>318</v>
      </c>
      <c r="K496" s="78">
        <v>5</v>
      </c>
      <c r="L496" s="13">
        <v>100</v>
      </c>
      <c r="M496" s="13" t="s">
        <v>110</v>
      </c>
      <c r="N496" s="13" t="s">
        <v>13</v>
      </c>
      <c r="O496" s="13" t="s">
        <v>602</v>
      </c>
      <c r="P496" s="13" t="s">
        <v>616</v>
      </c>
      <c r="Q496" s="13" t="s">
        <v>662</v>
      </c>
      <c r="T496" s="13">
        <v>83225</v>
      </c>
      <c r="U496" s="13" t="s">
        <v>328</v>
      </c>
      <c r="V496" s="13">
        <v>1</v>
      </c>
      <c r="AB496" s="13">
        <f t="shared" si="21"/>
        <v>1</v>
      </c>
      <c r="AC496" s="42">
        <v>20</v>
      </c>
      <c r="AD496" s="43">
        <f t="shared" si="22"/>
        <v>20</v>
      </c>
      <c r="AE496" s="78">
        <v>1</v>
      </c>
      <c r="AF496" s="13" t="s">
        <v>266</v>
      </c>
      <c r="AG496" s="13">
        <v>4</v>
      </c>
      <c r="AI496" s="13" t="s">
        <v>328</v>
      </c>
    </row>
    <row r="497" spans="1:36" ht="15" customHeight="1" x14ac:dyDescent="0.35">
      <c r="A497" s="13" t="s">
        <v>285</v>
      </c>
      <c r="B497" s="13" t="s">
        <v>259</v>
      </c>
      <c r="C497" s="13">
        <v>2024</v>
      </c>
      <c r="D497" s="13">
        <v>400</v>
      </c>
      <c r="E497" s="13" t="s">
        <v>304</v>
      </c>
      <c r="F497" s="13" t="s">
        <v>315</v>
      </c>
      <c r="G497" s="13" t="s">
        <v>877</v>
      </c>
      <c r="H497" s="13" t="s">
        <v>878</v>
      </c>
      <c r="I497" s="41">
        <v>45489</v>
      </c>
      <c r="J497" s="75" t="s">
        <v>318</v>
      </c>
      <c r="K497" s="78">
        <v>5</v>
      </c>
      <c r="L497" s="13">
        <v>100</v>
      </c>
      <c r="M497" s="13" t="s">
        <v>110</v>
      </c>
      <c r="N497" s="13" t="s">
        <v>13</v>
      </c>
      <c r="O497" s="13" t="s">
        <v>602</v>
      </c>
      <c r="P497" s="13" t="s">
        <v>616</v>
      </c>
      <c r="Q497" s="13" t="s">
        <v>669</v>
      </c>
      <c r="T497" s="13">
        <v>83073</v>
      </c>
      <c r="U497" s="13" t="s">
        <v>327</v>
      </c>
      <c r="AA497" s="13">
        <v>1</v>
      </c>
      <c r="AB497" s="13">
        <f t="shared" si="21"/>
        <v>1</v>
      </c>
      <c r="AC497" s="42">
        <v>20</v>
      </c>
      <c r="AD497" s="43">
        <f t="shared" si="22"/>
        <v>20</v>
      </c>
      <c r="AE497" s="78">
        <v>1</v>
      </c>
      <c r="AF497" s="13" t="s">
        <v>266</v>
      </c>
      <c r="AG497" s="13">
        <v>6</v>
      </c>
      <c r="AI497" s="13" t="s">
        <v>327</v>
      </c>
    </row>
    <row r="498" spans="1:36" ht="15" customHeight="1" x14ac:dyDescent="0.35">
      <c r="A498" s="13" t="s">
        <v>285</v>
      </c>
      <c r="B498" s="13" t="s">
        <v>259</v>
      </c>
      <c r="C498" s="13">
        <v>2024</v>
      </c>
      <c r="D498" s="13">
        <v>400</v>
      </c>
      <c r="E498" s="13" t="s">
        <v>304</v>
      </c>
      <c r="F498" s="13" t="s">
        <v>315</v>
      </c>
      <c r="G498" s="13" t="s">
        <v>877</v>
      </c>
      <c r="H498" s="13" t="s">
        <v>878</v>
      </c>
      <c r="I498" s="41">
        <v>45489</v>
      </c>
      <c r="J498" s="75" t="s">
        <v>318</v>
      </c>
      <c r="K498" s="78">
        <v>5</v>
      </c>
      <c r="L498" s="13">
        <v>100</v>
      </c>
      <c r="M498" s="13" t="s">
        <v>110</v>
      </c>
      <c r="N498" s="13" t="s">
        <v>13</v>
      </c>
      <c r="O498" s="13" t="s">
        <v>602</v>
      </c>
      <c r="P498" s="13" t="s">
        <v>616</v>
      </c>
      <c r="T498" s="13">
        <v>82769</v>
      </c>
      <c r="U498" s="13" t="s">
        <v>582</v>
      </c>
      <c r="AA498" s="13">
        <v>1</v>
      </c>
      <c r="AB498" s="13">
        <f t="shared" si="21"/>
        <v>1</v>
      </c>
      <c r="AC498" s="42">
        <v>20</v>
      </c>
      <c r="AD498" s="43">
        <f t="shared" si="22"/>
        <v>20</v>
      </c>
      <c r="AF498" s="13" t="s">
        <v>266</v>
      </c>
      <c r="AG498" s="13">
        <v>5</v>
      </c>
      <c r="AH498" s="13" t="s">
        <v>741</v>
      </c>
      <c r="AI498" s="13" t="s">
        <v>582</v>
      </c>
    </row>
    <row r="499" spans="1:36" ht="15" customHeight="1" x14ac:dyDescent="0.35">
      <c r="A499" s="13" t="s">
        <v>285</v>
      </c>
      <c r="B499" s="13" t="s">
        <v>259</v>
      </c>
      <c r="C499" s="13">
        <v>2024</v>
      </c>
      <c r="D499" s="13">
        <v>400</v>
      </c>
      <c r="E499" s="13" t="s">
        <v>304</v>
      </c>
      <c r="F499" s="13" t="s">
        <v>315</v>
      </c>
      <c r="G499" s="13" t="s">
        <v>877</v>
      </c>
      <c r="H499" s="13" t="s">
        <v>878</v>
      </c>
      <c r="I499" s="41">
        <v>45489</v>
      </c>
      <c r="J499" s="75" t="s">
        <v>318</v>
      </c>
      <c r="K499" s="78">
        <v>5</v>
      </c>
      <c r="L499" s="13">
        <v>100</v>
      </c>
      <c r="M499" s="13" t="s">
        <v>16</v>
      </c>
      <c r="N499" s="13" t="s">
        <v>13</v>
      </c>
      <c r="O499" s="13" t="s">
        <v>603</v>
      </c>
      <c r="P499" s="13" t="s">
        <v>619</v>
      </c>
      <c r="Q499" s="13" t="s">
        <v>643</v>
      </c>
      <c r="R499" s="13" t="s">
        <v>700</v>
      </c>
      <c r="S499" s="13" t="s">
        <v>710</v>
      </c>
      <c r="T499" s="13">
        <v>129470</v>
      </c>
      <c r="U499" s="13" t="s">
        <v>339</v>
      </c>
      <c r="X499" s="13">
        <v>1</v>
      </c>
      <c r="AB499" s="13">
        <f t="shared" si="21"/>
        <v>1</v>
      </c>
      <c r="AC499" s="42">
        <v>20</v>
      </c>
      <c r="AD499" s="43">
        <f t="shared" si="22"/>
        <v>20</v>
      </c>
      <c r="AE499" s="78">
        <v>1</v>
      </c>
      <c r="AF499" s="13" t="s">
        <v>267</v>
      </c>
      <c r="AG499" s="13">
        <v>10</v>
      </c>
      <c r="AI499" s="13" t="s">
        <v>339</v>
      </c>
    </row>
    <row r="500" spans="1:36" ht="15" customHeight="1" x14ac:dyDescent="0.35">
      <c r="A500" s="13" t="s">
        <v>285</v>
      </c>
      <c r="B500" s="13" t="s">
        <v>259</v>
      </c>
      <c r="C500" s="13">
        <v>2024</v>
      </c>
      <c r="D500" s="13">
        <v>400</v>
      </c>
      <c r="E500" s="13" t="s">
        <v>304</v>
      </c>
      <c r="F500" s="13" t="s">
        <v>315</v>
      </c>
      <c r="G500" s="13" t="s">
        <v>877</v>
      </c>
      <c r="H500" s="13" t="s">
        <v>878</v>
      </c>
      <c r="I500" s="41">
        <v>45489</v>
      </c>
      <c r="J500" s="75" t="s">
        <v>318</v>
      </c>
      <c r="K500" s="78">
        <v>5</v>
      </c>
      <c r="L500" s="13">
        <v>100</v>
      </c>
      <c r="M500" s="13" t="s">
        <v>16</v>
      </c>
      <c r="N500" s="13" t="s">
        <v>13</v>
      </c>
      <c r="O500" s="13" t="s">
        <v>603</v>
      </c>
      <c r="P500" s="13" t="s">
        <v>619</v>
      </c>
      <c r="Q500" s="13" t="s">
        <v>643</v>
      </c>
      <c r="R500" s="13" t="s">
        <v>700</v>
      </c>
      <c r="S500" s="13" t="s">
        <v>710</v>
      </c>
      <c r="T500" s="13">
        <v>129637</v>
      </c>
      <c r="U500" s="13" t="s">
        <v>338</v>
      </c>
      <c r="X500" s="13">
        <v>2</v>
      </c>
      <c r="AB500" s="13">
        <f t="shared" si="21"/>
        <v>2</v>
      </c>
      <c r="AC500" s="42">
        <v>20</v>
      </c>
      <c r="AD500" s="43">
        <f t="shared" si="22"/>
        <v>40</v>
      </c>
      <c r="AE500" s="78">
        <v>1</v>
      </c>
      <c r="AF500" s="13" t="s">
        <v>270</v>
      </c>
      <c r="AG500" s="13">
        <v>7</v>
      </c>
      <c r="AI500" s="13" t="s">
        <v>338</v>
      </c>
    </row>
    <row r="501" spans="1:36" ht="15" customHeight="1" x14ac:dyDescent="0.35">
      <c r="A501" s="13" t="s">
        <v>285</v>
      </c>
      <c r="B501" s="13" t="s">
        <v>259</v>
      </c>
      <c r="C501" s="13">
        <v>2024</v>
      </c>
      <c r="D501" s="13">
        <v>400</v>
      </c>
      <c r="E501" s="13" t="s">
        <v>304</v>
      </c>
      <c r="F501" s="13" t="s">
        <v>315</v>
      </c>
      <c r="G501" s="13" t="s">
        <v>877</v>
      </c>
      <c r="H501" s="13" t="s">
        <v>878</v>
      </c>
      <c r="I501" s="41">
        <v>45489</v>
      </c>
      <c r="J501" s="75" t="s">
        <v>318</v>
      </c>
      <c r="K501" s="78">
        <v>5</v>
      </c>
      <c r="L501" s="13">
        <v>100</v>
      </c>
      <c r="M501" s="13" t="s">
        <v>16</v>
      </c>
      <c r="N501" s="13" t="s">
        <v>13</v>
      </c>
      <c r="O501" s="13" t="s">
        <v>603</v>
      </c>
      <c r="P501" s="13" t="s">
        <v>619</v>
      </c>
      <c r="Q501" s="13" t="s">
        <v>643</v>
      </c>
      <c r="R501" s="13" t="s">
        <v>700</v>
      </c>
      <c r="S501" s="13" t="s">
        <v>708</v>
      </c>
      <c r="T501" s="13">
        <v>129935</v>
      </c>
      <c r="U501" s="13" t="s">
        <v>336</v>
      </c>
      <c r="X501" s="13">
        <v>23</v>
      </c>
      <c r="AB501" s="13">
        <f t="shared" si="21"/>
        <v>23</v>
      </c>
      <c r="AC501" s="42">
        <v>20</v>
      </c>
      <c r="AD501" s="43">
        <f t="shared" si="22"/>
        <v>460</v>
      </c>
      <c r="AE501" s="78">
        <v>1</v>
      </c>
      <c r="AF501" s="13" t="s">
        <v>267</v>
      </c>
      <c r="AG501" s="13">
        <v>6</v>
      </c>
      <c r="AI501" s="13" t="s">
        <v>336</v>
      </c>
    </row>
    <row r="502" spans="1:36" ht="15" customHeight="1" x14ac:dyDescent="0.35">
      <c r="A502" s="13" t="s">
        <v>285</v>
      </c>
      <c r="B502" s="13" t="s">
        <v>259</v>
      </c>
      <c r="C502" s="13">
        <v>2024</v>
      </c>
      <c r="D502" s="13">
        <v>400</v>
      </c>
      <c r="E502" s="13" t="s">
        <v>304</v>
      </c>
      <c r="F502" s="13" t="s">
        <v>315</v>
      </c>
      <c r="G502" s="13" t="s">
        <v>877</v>
      </c>
      <c r="H502" s="13" t="s">
        <v>878</v>
      </c>
      <c r="I502" s="41">
        <v>45489</v>
      </c>
      <c r="J502" s="75" t="s">
        <v>318</v>
      </c>
      <c r="K502" s="78">
        <v>5</v>
      </c>
      <c r="L502" s="13">
        <v>100</v>
      </c>
      <c r="M502" s="13" t="s">
        <v>16</v>
      </c>
      <c r="N502" s="13" t="s">
        <v>13</v>
      </c>
      <c r="O502" s="13" t="s">
        <v>603</v>
      </c>
      <c r="P502" s="13" t="s">
        <v>619</v>
      </c>
      <c r="Q502" s="13" t="s">
        <v>643</v>
      </c>
      <c r="R502" s="13" t="s">
        <v>701</v>
      </c>
      <c r="T502" s="13">
        <v>128463</v>
      </c>
      <c r="U502" s="13" t="s">
        <v>340</v>
      </c>
      <c r="X502" s="13">
        <v>1</v>
      </c>
      <c r="AB502" s="13">
        <f t="shared" si="21"/>
        <v>1</v>
      </c>
      <c r="AC502" s="42">
        <v>20</v>
      </c>
      <c r="AD502" s="43">
        <f t="shared" si="22"/>
        <v>20</v>
      </c>
      <c r="AE502" s="78">
        <v>1</v>
      </c>
      <c r="AF502" s="13" t="s">
        <v>267</v>
      </c>
      <c r="AG502" s="13">
        <v>10</v>
      </c>
      <c r="AI502" s="13" t="s">
        <v>340</v>
      </c>
    </row>
    <row r="503" spans="1:36" ht="15" customHeight="1" x14ac:dyDescent="0.35">
      <c r="A503" s="13" t="s">
        <v>285</v>
      </c>
      <c r="B503" s="13" t="s">
        <v>259</v>
      </c>
      <c r="C503" s="13">
        <v>2024</v>
      </c>
      <c r="D503" s="13">
        <v>400</v>
      </c>
      <c r="E503" s="13" t="s">
        <v>304</v>
      </c>
      <c r="F503" s="13" t="s">
        <v>315</v>
      </c>
      <c r="G503" s="13" t="s">
        <v>877</v>
      </c>
      <c r="H503" s="13" t="s">
        <v>878</v>
      </c>
      <c r="I503" s="41">
        <v>45489</v>
      </c>
      <c r="J503" s="75" t="s">
        <v>318</v>
      </c>
      <c r="K503" s="78">
        <v>5</v>
      </c>
      <c r="L503" s="13">
        <v>100</v>
      </c>
      <c r="M503" s="13" t="s">
        <v>16</v>
      </c>
      <c r="N503" s="13" t="s">
        <v>13</v>
      </c>
      <c r="O503" s="13" t="s">
        <v>603</v>
      </c>
      <c r="P503" s="13" t="s">
        <v>619</v>
      </c>
      <c r="Q503" s="13" t="s">
        <v>643</v>
      </c>
      <c r="R503" s="13" t="s">
        <v>701</v>
      </c>
      <c r="T503" s="13">
        <v>128457</v>
      </c>
      <c r="U503" s="13" t="s">
        <v>341</v>
      </c>
      <c r="X503" s="13">
        <v>1</v>
      </c>
      <c r="AB503" s="13">
        <f t="shared" si="21"/>
        <v>1</v>
      </c>
      <c r="AC503" s="42">
        <v>20</v>
      </c>
      <c r="AD503" s="43">
        <f t="shared" si="22"/>
        <v>20</v>
      </c>
      <c r="AF503" s="13" t="s">
        <v>267</v>
      </c>
      <c r="AG503" s="13">
        <v>6</v>
      </c>
      <c r="AH503" s="13" t="s">
        <v>852</v>
      </c>
      <c r="AI503" s="13" t="s">
        <v>341</v>
      </c>
    </row>
    <row r="504" spans="1:36" ht="15" customHeight="1" x14ac:dyDescent="0.35">
      <c r="A504" s="13" t="s">
        <v>285</v>
      </c>
      <c r="B504" s="13" t="s">
        <v>259</v>
      </c>
      <c r="C504" s="13">
        <v>2024</v>
      </c>
      <c r="D504" s="13">
        <v>400</v>
      </c>
      <c r="E504" s="13" t="s">
        <v>304</v>
      </c>
      <c r="F504" s="13" t="s">
        <v>315</v>
      </c>
      <c r="G504" s="13" t="s">
        <v>877</v>
      </c>
      <c r="H504" s="13" t="s">
        <v>878</v>
      </c>
      <c r="I504" s="41">
        <v>45489</v>
      </c>
      <c r="J504" s="75" t="s">
        <v>318</v>
      </c>
      <c r="K504" s="78">
        <v>5</v>
      </c>
      <c r="L504" s="13">
        <v>100</v>
      </c>
      <c r="M504" s="13" t="s">
        <v>16</v>
      </c>
      <c r="N504" s="13" t="s">
        <v>13</v>
      </c>
      <c r="O504" s="13" t="s">
        <v>603</v>
      </c>
      <c r="P504" s="13" t="s">
        <v>619</v>
      </c>
      <c r="Q504" s="13" t="s">
        <v>643</v>
      </c>
      <c r="R504" s="13" t="s">
        <v>701</v>
      </c>
      <c r="T504" s="13">
        <v>129018</v>
      </c>
      <c r="U504" s="13" t="s">
        <v>337</v>
      </c>
      <c r="X504" s="13">
        <v>80</v>
      </c>
      <c r="AB504" s="13">
        <f t="shared" si="21"/>
        <v>80</v>
      </c>
      <c r="AC504" s="42">
        <v>20</v>
      </c>
      <c r="AD504" s="43">
        <f t="shared" si="22"/>
        <v>1600</v>
      </c>
      <c r="AE504" s="78">
        <v>1</v>
      </c>
      <c r="AF504" s="13" t="s">
        <v>267</v>
      </c>
      <c r="AG504" s="13">
        <v>8</v>
      </c>
      <c r="AI504" s="13" t="s">
        <v>337</v>
      </c>
    </row>
    <row r="505" spans="1:36" ht="15" customHeight="1" x14ac:dyDescent="0.35">
      <c r="A505" s="13" t="s">
        <v>285</v>
      </c>
      <c r="B505" s="13" t="s">
        <v>259</v>
      </c>
      <c r="C505" s="13">
        <v>2024</v>
      </c>
      <c r="D505" s="13">
        <v>400</v>
      </c>
      <c r="E505" s="13" t="s">
        <v>304</v>
      </c>
      <c r="F505" s="13" t="s">
        <v>315</v>
      </c>
      <c r="G505" s="13" t="s">
        <v>877</v>
      </c>
      <c r="H505" s="13" t="s">
        <v>878</v>
      </c>
      <c r="I505" s="41">
        <v>45489</v>
      </c>
      <c r="J505" s="75" t="s">
        <v>318</v>
      </c>
      <c r="K505" s="78">
        <v>5</v>
      </c>
      <c r="L505" s="13">
        <v>100</v>
      </c>
      <c r="M505" s="13" t="s">
        <v>16</v>
      </c>
      <c r="N505" s="13" t="s">
        <v>13</v>
      </c>
      <c r="O505" s="13" t="s">
        <v>603</v>
      </c>
      <c r="P505" s="13" t="s">
        <v>619</v>
      </c>
      <c r="Q505" s="13" t="s">
        <v>643</v>
      </c>
      <c r="R505" s="13" t="s">
        <v>699</v>
      </c>
      <c r="S505" s="13" t="s">
        <v>707</v>
      </c>
      <c r="T505" s="13">
        <v>128079</v>
      </c>
      <c r="U505" s="13" t="s">
        <v>335</v>
      </c>
      <c r="X505" s="13">
        <v>4</v>
      </c>
      <c r="AB505" s="13">
        <f t="shared" si="21"/>
        <v>4</v>
      </c>
      <c r="AC505" s="42">
        <v>20</v>
      </c>
      <c r="AD505" s="43">
        <f t="shared" si="22"/>
        <v>80</v>
      </c>
      <c r="AE505" s="78">
        <v>1</v>
      </c>
      <c r="AF505" s="13" t="s">
        <v>266</v>
      </c>
      <c r="AG505" s="13">
        <v>8</v>
      </c>
      <c r="AI505" s="13" t="s">
        <v>335</v>
      </c>
    </row>
    <row r="506" spans="1:36" ht="15" customHeight="1" x14ac:dyDescent="0.35">
      <c r="A506" s="13" t="s">
        <v>285</v>
      </c>
      <c r="B506" s="13" t="s">
        <v>259</v>
      </c>
      <c r="C506" s="13">
        <v>2024</v>
      </c>
      <c r="D506" s="13">
        <v>400</v>
      </c>
      <c r="E506" s="13" t="s">
        <v>304</v>
      </c>
      <c r="F506" s="13" t="s">
        <v>315</v>
      </c>
      <c r="G506" s="13" t="s">
        <v>877</v>
      </c>
      <c r="H506" s="13" t="s">
        <v>878</v>
      </c>
      <c r="I506" s="41">
        <v>45489</v>
      </c>
      <c r="J506" s="75" t="s">
        <v>318</v>
      </c>
      <c r="K506" s="78">
        <v>5</v>
      </c>
      <c r="L506" s="13">
        <v>100</v>
      </c>
      <c r="M506" s="13" t="s">
        <v>16</v>
      </c>
      <c r="N506" s="13" t="s">
        <v>13</v>
      </c>
      <c r="O506" s="13" t="s">
        <v>603</v>
      </c>
      <c r="P506" s="13" t="s">
        <v>619</v>
      </c>
      <c r="Q506" s="13" t="s">
        <v>643</v>
      </c>
      <c r="R506" s="13" t="s">
        <v>699</v>
      </c>
      <c r="S506" s="13" t="s">
        <v>707</v>
      </c>
      <c r="T506" s="13">
        <v>128078</v>
      </c>
      <c r="U506" s="7" t="s">
        <v>334</v>
      </c>
      <c r="X506" s="13">
        <v>9</v>
      </c>
      <c r="AB506" s="13">
        <f t="shared" si="21"/>
        <v>9</v>
      </c>
      <c r="AC506" s="42">
        <v>20</v>
      </c>
      <c r="AD506" s="43">
        <f t="shared" si="22"/>
        <v>180</v>
      </c>
      <c r="AF506" s="13" t="s">
        <v>266</v>
      </c>
      <c r="AG506" s="13">
        <v>7</v>
      </c>
      <c r="AI506" s="13" t="s">
        <v>450</v>
      </c>
      <c r="AJ506" s="7" t="s">
        <v>334</v>
      </c>
    </row>
    <row r="507" spans="1:36" ht="15" customHeight="1" x14ac:dyDescent="0.35">
      <c r="A507" s="13" t="s">
        <v>285</v>
      </c>
      <c r="B507" s="13" t="s">
        <v>259</v>
      </c>
      <c r="C507" s="13">
        <v>2024</v>
      </c>
      <c r="D507" s="13">
        <v>400</v>
      </c>
      <c r="E507" s="13" t="s">
        <v>304</v>
      </c>
      <c r="F507" s="13" t="s">
        <v>315</v>
      </c>
      <c r="G507" s="13" t="s">
        <v>877</v>
      </c>
      <c r="H507" s="13" t="s">
        <v>878</v>
      </c>
      <c r="I507" s="41">
        <v>45489</v>
      </c>
      <c r="J507" s="75" t="s">
        <v>318</v>
      </c>
      <c r="K507" s="78">
        <v>5</v>
      </c>
      <c r="L507" s="13">
        <v>100</v>
      </c>
      <c r="M507" s="13" t="s">
        <v>19</v>
      </c>
      <c r="N507" s="13" t="s">
        <v>13</v>
      </c>
      <c r="O507" s="13" t="s">
        <v>603</v>
      </c>
      <c r="P507" s="13" t="s">
        <v>621</v>
      </c>
      <c r="Q507" s="13" t="s">
        <v>646</v>
      </c>
      <c r="R507" s="13" t="s">
        <v>691</v>
      </c>
      <c r="S507" s="13" t="s">
        <v>702</v>
      </c>
      <c r="T507" s="13">
        <v>112109</v>
      </c>
      <c r="U507" s="13" t="s">
        <v>346</v>
      </c>
      <c r="X507" s="13">
        <v>1</v>
      </c>
      <c r="AB507" s="13">
        <f t="shared" si="21"/>
        <v>1</v>
      </c>
      <c r="AC507" s="42">
        <v>20</v>
      </c>
      <c r="AD507" s="43">
        <f t="shared" si="22"/>
        <v>20</v>
      </c>
      <c r="AE507" s="78">
        <v>1</v>
      </c>
      <c r="AF507" s="13" t="s">
        <v>266</v>
      </c>
      <c r="AG507" s="13">
        <v>5</v>
      </c>
      <c r="AI507" s="13" t="s">
        <v>346</v>
      </c>
    </row>
    <row r="508" spans="1:36" ht="15" customHeight="1" x14ac:dyDescent="0.35">
      <c r="A508" s="13" t="s">
        <v>285</v>
      </c>
      <c r="B508" s="13" t="s">
        <v>259</v>
      </c>
      <c r="C508" s="13">
        <v>2024</v>
      </c>
      <c r="D508" s="13">
        <v>400</v>
      </c>
      <c r="E508" s="13" t="s">
        <v>304</v>
      </c>
      <c r="F508" s="13" t="s">
        <v>315</v>
      </c>
      <c r="G508" s="13" t="s">
        <v>877</v>
      </c>
      <c r="H508" s="13" t="s">
        <v>878</v>
      </c>
      <c r="I508" s="41">
        <v>45489</v>
      </c>
      <c r="J508" s="75" t="s">
        <v>318</v>
      </c>
      <c r="K508" s="78">
        <v>5</v>
      </c>
      <c r="L508" s="13">
        <v>100</v>
      </c>
      <c r="M508" s="13" t="s">
        <v>16</v>
      </c>
      <c r="N508" s="13" t="s">
        <v>13</v>
      </c>
      <c r="O508" s="13" t="s">
        <v>603</v>
      </c>
      <c r="P508" s="13" t="s">
        <v>619</v>
      </c>
      <c r="Q508" s="13" t="s">
        <v>642</v>
      </c>
      <c r="R508" s="13" t="s">
        <v>689</v>
      </c>
      <c r="T508" s="13">
        <v>127338</v>
      </c>
      <c r="U508" s="13" t="s">
        <v>381</v>
      </c>
      <c r="X508" s="13">
        <v>1</v>
      </c>
      <c r="AB508" s="13">
        <f t="shared" si="21"/>
        <v>1</v>
      </c>
      <c r="AC508" s="42">
        <v>20</v>
      </c>
      <c r="AD508" s="43">
        <f t="shared" si="22"/>
        <v>20</v>
      </c>
      <c r="AE508" s="78">
        <v>1</v>
      </c>
      <c r="AF508" s="13" t="s">
        <v>266</v>
      </c>
      <c r="AG508" s="13">
        <v>6</v>
      </c>
      <c r="AI508" s="13" t="s">
        <v>381</v>
      </c>
    </row>
    <row r="509" spans="1:36" ht="15" customHeight="1" x14ac:dyDescent="0.35">
      <c r="A509" s="13" t="s">
        <v>285</v>
      </c>
      <c r="B509" s="13" t="s">
        <v>259</v>
      </c>
      <c r="C509" s="13">
        <v>2024</v>
      </c>
      <c r="D509" s="13">
        <v>400</v>
      </c>
      <c r="E509" s="13" t="s">
        <v>304</v>
      </c>
      <c r="F509" s="13" t="s">
        <v>315</v>
      </c>
      <c r="G509" s="13" t="s">
        <v>877</v>
      </c>
      <c r="H509" s="13" t="s">
        <v>878</v>
      </c>
      <c r="I509" s="41">
        <v>45489</v>
      </c>
      <c r="J509" s="75" t="s">
        <v>318</v>
      </c>
      <c r="K509" s="78">
        <v>5</v>
      </c>
      <c r="L509" s="13">
        <v>100</v>
      </c>
      <c r="M509" s="13" t="s">
        <v>16</v>
      </c>
      <c r="N509" s="13" t="s">
        <v>13</v>
      </c>
      <c r="O509" s="13" t="s">
        <v>603</v>
      </c>
      <c r="P509" s="13" t="s">
        <v>619</v>
      </c>
      <c r="Q509" s="13" t="s">
        <v>643</v>
      </c>
      <c r="T509" s="13">
        <v>127917</v>
      </c>
      <c r="U509" s="13" t="s">
        <v>333</v>
      </c>
      <c r="X509" s="13">
        <v>39</v>
      </c>
      <c r="Z509" s="13">
        <v>1</v>
      </c>
      <c r="AB509" s="13">
        <f t="shared" si="21"/>
        <v>40</v>
      </c>
      <c r="AC509" s="42">
        <v>20</v>
      </c>
      <c r="AD509" s="43">
        <f t="shared" si="22"/>
        <v>800</v>
      </c>
      <c r="AF509" s="13" t="s">
        <v>267</v>
      </c>
      <c r="AG509" s="13">
        <v>8</v>
      </c>
      <c r="AH509" s="13" t="s">
        <v>828</v>
      </c>
      <c r="AI509" s="13" t="s">
        <v>333</v>
      </c>
    </row>
    <row r="510" spans="1:36" ht="15" customHeight="1" x14ac:dyDescent="0.35">
      <c r="A510" s="13" t="s">
        <v>285</v>
      </c>
      <c r="B510" s="13" t="s">
        <v>259</v>
      </c>
      <c r="C510" s="13">
        <v>2024</v>
      </c>
      <c r="D510" s="13">
        <v>400</v>
      </c>
      <c r="E510" s="13" t="s">
        <v>304</v>
      </c>
      <c r="F510" s="13" t="s">
        <v>315</v>
      </c>
      <c r="G510" s="13" t="s">
        <v>877</v>
      </c>
      <c r="H510" s="13" t="s">
        <v>878</v>
      </c>
      <c r="I510" s="41">
        <v>45489</v>
      </c>
      <c r="J510" s="75" t="s">
        <v>318</v>
      </c>
      <c r="K510" s="78">
        <v>5</v>
      </c>
      <c r="L510" s="13">
        <v>100</v>
      </c>
      <c r="M510" s="13" t="s">
        <v>16</v>
      </c>
      <c r="N510" s="13" t="s">
        <v>13</v>
      </c>
      <c r="O510" s="13" t="s">
        <v>603</v>
      </c>
      <c r="P510" s="13" t="s">
        <v>619</v>
      </c>
      <c r="Q510" s="13" t="s">
        <v>677</v>
      </c>
      <c r="T510" s="13">
        <v>125854</v>
      </c>
      <c r="U510" s="13" t="s">
        <v>433</v>
      </c>
      <c r="X510" s="13">
        <v>2</v>
      </c>
      <c r="AB510" s="13">
        <f t="shared" si="21"/>
        <v>2</v>
      </c>
      <c r="AC510" s="42">
        <v>20</v>
      </c>
      <c r="AD510" s="43">
        <f t="shared" si="22"/>
        <v>40</v>
      </c>
      <c r="AE510" s="78">
        <v>1</v>
      </c>
      <c r="AF510" s="13" t="s">
        <v>267</v>
      </c>
      <c r="AG510" s="13">
        <v>1</v>
      </c>
      <c r="AI510" s="13" t="s">
        <v>433</v>
      </c>
    </row>
    <row r="511" spans="1:36" ht="15" customHeight="1" x14ac:dyDescent="0.35">
      <c r="A511" s="13" t="s">
        <v>285</v>
      </c>
      <c r="B511" s="13" t="s">
        <v>259</v>
      </c>
      <c r="C511" s="13">
        <v>2024</v>
      </c>
      <c r="D511" s="13">
        <v>400</v>
      </c>
      <c r="E511" s="13" t="s">
        <v>304</v>
      </c>
      <c r="F511" s="13" t="s">
        <v>315</v>
      </c>
      <c r="G511" s="13" t="s">
        <v>877</v>
      </c>
      <c r="H511" s="13" t="s">
        <v>878</v>
      </c>
      <c r="I511" s="41">
        <v>45489</v>
      </c>
      <c r="J511" s="75" t="s">
        <v>579</v>
      </c>
      <c r="K511" s="78">
        <v>100</v>
      </c>
      <c r="L511" s="13">
        <v>100</v>
      </c>
      <c r="M511" s="13" t="s">
        <v>22</v>
      </c>
      <c r="N511" s="13" t="s">
        <v>13</v>
      </c>
      <c r="O511" s="13" t="s">
        <v>603</v>
      </c>
      <c r="P511" s="13" t="s">
        <v>620</v>
      </c>
      <c r="Q511" s="13" t="s">
        <v>665</v>
      </c>
      <c r="T511" s="13">
        <v>103683</v>
      </c>
      <c r="U511" s="13" t="s">
        <v>347</v>
      </c>
      <c r="Y511" s="13">
        <v>1</v>
      </c>
      <c r="AB511" s="13">
        <f t="shared" si="21"/>
        <v>1</v>
      </c>
      <c r="AC511" s="42">
        <v>1</v>
      </c>
      <c r="AD511" s="43">
        <f t="shared" si="22"/>
        <v>1</v>
      </c>
      <c r="AE511" s="78">
        <v>1</v>
      </c>
      <c r="AF511" s="13" t="s">
        <v>266</v>
      </c>
      <c r="AG511" s="13">
        <v>8</v>
      </c>
      <c r="AI511" s="13" t="s">
        <v>347</v>
      </c>
    </row>
    <row r="512" spans="1:36" ht="15" customHeight="1" x14ac:dyDescent="0.35">
      <c r="A512" s="13" t="s">
        <v>285</v>
      </c>
      <c r="B512" s="13" t="s">
        <v>259</v>
      </c>
      <c r="C512" s="13">
        <v>2024</v>
      </c>
      <c r="D512" s="13">
        <v>400</v>
      </c>
      <c r="E512" s="13" t="s">
        <v>304</v>
      </c>
      <c r="F512" s="13" t="s">
        <v>315</v>
      </c>
      <c r="G512" s="13" t="s">
        <v>877</v>
      </c>
      <c r="H512" s="13" t="s">
        <v>878</v>
      </c>
      <c r="I512" s="41">
        <v>45489</v>
      </c>
      <c r="J512" s="75" t="s">
        <v>318</v>
      </c>
      <c r="K512" s="78">
        <v>5</v>
      </c>
      <c r="L512" s="13">
        <v>100</v>
      </c>
      <c r="M512" s="13" t="s">
        <v>22</v>
      </c>
      <c r="N512" s="13" t="s">
        <v>13</v>
      </c>
      <c r="O512" s="13" t="s">
        <v>603</v>
      </c>
      <c r="P512" s="13" t="s">
        <v>620</v>
      </c>
      <c r="Q512" s="13" t="s">
        <v>645</v>
      </c>
      <c r="R512" s="13" t="s">
        <v>843</v>
      </c>
      <c r="S512" s="13" t="s">
        <v>844</v>
      </c>
      <c r="T512" s="13">
        <v>1088832</v>
      </c>
      <c r="U512" s="13" t="s">
        <v>833</v>
      </c>
      <c r="Y512" s="13">
        <v>1</v>
      </c>
      <c r="AB512" s="13">
        <f t="shared" si="21"/>
        <v>1</v>
      </c>
      <c r="AC512" s="42">
        <v>20</v>
      </c>
      <c r="AD512" s="43">
        <f t="shared" si="22"/>
        <v>20</v>
      </c>
      <c r="AE512" s="78">
        <v>1</v>
      </c>
      <c r="AF512" s="13" t="s">
        <v>266</v>
      </c>
      <c r="AG512" s="13">
        <v>8</v>
      </c>
      <c r="AI512" s="13" t="s">
        <v>400</v>
      </c>
      <c r="AJ512" s="13" t="s">
        <v>833</v>
      </c>
    </row>
    <row r="513" spans="1:36" ht="15" customHeight="1" x14ac:dyDescent="0.35">
      <c r="A513" s="13" t="s">
        <v>285</v>
      </c>
      <c r="B513" s="13" t="s">
        <v>259</v>
      </c>
      <c r="C513" s="13">
        <v>2024</v>
      </c>
      <c r="D513" s="13">
        <v>400</v>
      </c>
      <c r="E513" s="13" t="s">
        <v>304</v>
      </c>
      <c r="F513" s="13" t="s">
        <v>315</v>
      </c>
      <c r="G513" s="13" t="s">
        <v>877</v>
      </c>
      <c r="H513" s="13" t="s">
        <v>878</v>
      </c>
      <c r="I513" s="41">
        <v>45489</v>
      </c>
      <c r="J513" s="75" t="s">
        <v>318</v>
      </c>
      <c r="K513" s="78">
        <v>5</v>
      </c>
      <c r="L513" s="13">
        <v>100</v>
      </c>
      <c r="M513" s="13" t="s">
        <v>22</v>
      </c>
      <c r="N513" s="13" t="s">
        <v>13</v>
      </c>
      <c r="O513" s="13" t="s">
        <v>603</v>
      </c>
      <c r="P513" s="13" t="s">
        <v>620</v>
      </c>
      <c r="Q513" s="13" t="s">
        <v>644</v>
      </c>
      <c r="T513" s="13">
        <v>103557</v>
      </c>
      <c r="U513" s="13" t="s">
        <v>385</v>
      </c>
      <c r="Y513" s="13">
        <v>1</v>
      </c>
      <c r="AB513" s="13">
        <f t="shared" si="21"/>
        <v>1</v>
      </c>
      <c r="AC513" s="42">
        <v>20</v>
      </c>
      <c r="AD513" s="43">
        <f t="shared" si="22"/>
        <v>20</v>
      </c>
      <c r="AE513" s="78">
        <v>1</v>
      </c>
      <c r="AF513" s="13" t="s">
        <v>266</v>
      </c>
      <c r="AG513" s="13">
        <v>1</v>
      </c>
      <c r="AI513" s="13" t="s">
        <v>385</v>
      </c>
    </row>
    <row r="514" spans="1:36" ht="15" customHeight="1" x14ac:dyDescent="0.35">
      <c r="A514" s="13" t="s">
        <v>285</v>
      </c>
      <c r="B514" s="13" t="s">
        <v>259</v>
      </c>
      <c r="C514" s="13">
        <v>2024</v>
      </c>
      <c r="D514" s="13">
        <v>400</v>
      </c>
      <c r="E514" s="13" t="s">
        <v>304</v>
      </c>
      <c r="F514" s="13" t="s">
        <v>315</v>
      </c>
      <c r="G514" s="13" t="s">
        <v>877</v>
      </c>
      <c r="H514" s="13" t="s">
        <v>878</v>
      </c>
      <c r="I514" s="41">
        <v>45489</v>
      </c>
      <c r="J514" s="75" t="s">
        <v>318</v>
      </c>
      <c r="K514" s="78">
        <v>5</v>
      </c>
      <c r="L514" s="13">
        <v>100</v>
      </c>
      <c r="M514" s="13" t="s">
        <v>97</v>
      </c>
      <c r="N514" s="13" t="s">
        <v>13</v>
      </c>
      <c r="O514" s="13" t="s">
        <v>603</v>
      </c>
      <c r="P514" s="13" t="s">
        <v>622</v>
      </c>
      <c r="Q514" s="13" t="s">
        <v>672</v>
      </c>
      <c r="T514" s="13">
        <v>101596</v>
      </c>
      <c r="U514" s="13" t="s">
        <v>423</v>
      </c>
      <c r="Y514" s="13">
        <v>3</v>
      </c>
      <c r="AB514" s="13">
        <f t="shared" si="21"/>
        <v>3</v>
      </c>
      <c r="AC514" s="42">
        <v>20</v>
      </c>
      <c r="AD514" s="43">
        <f t="shared" si="22"/>
        <v>60</v>
      </c>
      <c r="AE514" s="78">
        <v>1</v>
      </c>
      <c r="AF514" s="13" t="s">
        <v>266</v>
      </c>
      <c r="AG514" s="13">
        <v>5</v>
      </c>
      <c r="AH514" s="13" t="s">
        <v>747</v>
      </c>
      <c r="AI514" s="13" t="s">
        <v>423</v>
      </c>
    </row>
    <row r="515" spans="1:36" ht="15" customHeight="1" x14ac:dyDescent="0.35">
      <c r="A515" s="13" t="s">
        <v>285</v>
      </c>
      <c r="B515" s="13" t="s">
        <v>259</v>
      </c>
      <c r="C515" s="13">
        <v>2024</v>
      </c>
      <c r="D515" s="13">
        <v>400</v>
      </c>
      <c r="E515" s="13" t="s">
        <v>304</v>
      </c>
      <c r="F515" s="13" t="s">
        <v>315</v>
      </c>
      <c r="G515" s="13" t="s">
        <v>877</v>
      </c>
      <c r="H515" s="13" t="s">
        <v>878</v>
      </c>
      <c r="I515" s="41">
        <v>45489</v>
      </c>
      <c r="J515" s="75" t="s">
        <v>318</v>
      </c>
      <c r="K515" s="78">
        <v>5</v>
      </c>
      <c r="L515" s="13">
        <v>100</v>
      </c>
      <c r="M515" s="13" t="s">
        <v>97</v>
      </c>
      <c r="N515" s="13" t="s">
        <v>13</v>
      </c>
      <c r="O515" s="13" t="s">
        <v>603</v>
      </c>
      <c r="P515" s="13" t="s">
        <v>622</v>
      </c>
      <c r="Q515" s="13" t="s">
        <v>656</v>
      </c>
      <c r="T515" s="13" t="s">
        <v>711</v>
      </c>
      <c r="U515" s="7" t="s">
        <v>401</v>
      </c>
      <c r="Y515" s="13">
        <v>1</v>
      </c>
      <c r="AB515" s="13">
        <f t="shared" si="21"/>
        <v>1</v>
      </c>
      <c r="AC515" s="42">
        <v>20</v>
      </c>
      <c r="AD515" s="43">
        <f t="shared" si="22"/>
        <v>20</v>
      </c>
      <c r="AE515" s="78">
        <v>1</v>
      </c>
      <c r="AF515" s="13" t="s">
        <v>266</v>
      </c>
      <c r="AG515" s="13">
        <v>8</v>
      </c>
      <c r="AI515" s="13" t="s">
        <v>402</v>
      </c>
      <c r="AJ515" s="13" t="s">
        <v>401</v>
      </c>
    </row>
    <row r="516" spans="1:36" ht="15" customHeight="1" x14ac:dyDescent="0.35">
      <c r="A516" s="13" t="s">
        <v>285</v>
      </c>
      <c r="B516" s="13" t="s">
        <v>259</v>
      </c>
      <c r="C516" s="13">
        <v>2024</v>
      </c>
      <c r="D516" s="13">
        <v>400</v>
      </c>
      <c r="E516" s="13" t="s">
        <v>304</v>
      </c>
      <c r="F516" s="13" t="s">
        <v>315</v>
      </c>
      <c r="G516" s="13" t="s">
        <v>877</v>
      </c>
      <c r="H516" s="13" t="s">
        <v>878</v>
      </c>
      <c r="I516" s="41">
        <v>45489</v>
      </c>
      <c r="J516" s="75" t="s">
        <v>579</v>
      </c>
      <c r="K516" s="78">
        <v>100</v>
      </c>
      <c r="L516" s="13">
        <v>100</v>
      </c>
      <c r="M516" s="13" t="s">
        <v>97</v>
      </c>
      <c r="N516" s="13" t="s">
        <v>13</v>
      </c>
      <c r="O516" s="13" t="s">
        <v>603</v>
      </c>
      <c r="P516" s="13" t="s">
        <v>622</v>
      </c>
      <c r="Q516" s="13" t="s">
        <v>657</v>
      </c>
      <c r="T516" s="13">
        <v>102061</v>
      </c>
      <c r="U516" s="13" t="s">
        <v>348</v>
      </c>
      <c r="Y516" s="13">
        <v>3</v>
      </c>
      <c r="AB516" s="13">
        <f t="shared" si="21"/>
        <v>3</v>
      </c>
      <c r="AC516" s="42">
        <v>1</v>
      </c>
      <c r="AD516" s="43">
        <f t="shared" si="22"/>
        <v>3</v>
      </c>
      <c r="AE516" s="78">
        <v>1</v>
      </c>
      <c r="AF516" s="13" t="s">
        <v>266</v>
      </c>
      <c r="AG516" s="13">
        <v>6</v>
      </c>
      <c r="AH516" s="13" t="s">
        <v>759</v>
      </c>
      <c r="AI516" s="13" t="s">
        <v>348</v>
      </c>
    </row>
    <row r="517" spans="1:36" ht="15" customHeight="1" x14ac:dyDescent="0.35">
      <c r="A517" s="13" t="s">
        <v>285</v>
      </c>
      <c r="B517" s="13" t="s">
        <v>259</v>
      </c>
      <c r="C517" s="13">
        <v>2024</v>
      </c>
      <c r="D517" s="13">
        <v>400</v>
      </c>
      <c r="E517" s="13" t="s">
        <v>304</v>
      </c>
      <c r="F517" s="13" t="s">
        <v>315</v>
      </c>
      <c r="G517" s="13" t="s">
        <v>877</v>
      </c>
      <c r="H517" s="13" t="s">
        <v>878</v>
      </c>
      <c r="I517" s="41">
        <v>45489</v>
      </c>
      <c r="J517" s="75" t="s">
        <v>318</v>
      </c>
      <c r="K517" s="78">
        <v>5</v>
      </c>
      <c r="L517" s="13">
        <v>100</v>
      </c>
      <c r="M517" s="13" t="s">
        <v>97</v>
      </c>
      <c r="N517" s="13" t="s">
        <v>13</v>
      </c>
      <c r="O517" s="13" t="s">
        <v>603</v>
      </c>
      <c r="P517" s="13" t="s">
        <v>622</v>
      </c>
      <c r="Q517" s="13" t="s">
        <v>648</v>
      </c>
      <c r="T517" s="13">
        <v>101797</v>
      </c>
      <c r="U517" s="13" t="s">
        <v>350</v>
      </c>
      <c r="Y517" s="13">
        <v>2</v>
      </c>
      <c r="AB517" s="13">
        <f t="shared" si="21"/>
        <v>2</v>
      </c>
      <c r="AC517" s="42">
        <v>20</v>
      </c>
      <c r="AD517" s="43">
        <f t="shared" si="22"/>
        <v>40</v>
      </c>
      <c r="AF517" s="13" t="s">
        <v>266</v>
      </c>
      <c r="AG517" s="13">
        <v>2</v>
      </c>
      <c r="AI517" s="13" t="s">
        <v>350</v>
      </c>
    </row>
    <row r="518" spans="1:36" ht="15" customHeight="1" x14ac:dyDescent="0.35">
      <c r="A518" s="13" t="s">
        <v>285</v>
      </c>
      <c r="B518" s="13" t="s">
        <v>259</v>
      </c>
      <c r="C518" s="13">
        <v>2024</v>
      </c>
      <c r="D518" s="13">
        <v>400</v>
      </c>
      <c r="E518" s="13" t="s">
        <v>304</v>
      </c>
      <c r="F518" s="13" t="s">
        <v>315</v>
      </c>
      <c r="G518" s="13" t="s">
        <v>877</v>
      </c>
      <c r="H518" s="13" t="s">
        <v>878</v>
      </c>
      <c r="I518" s="41">
        <v>45489</v>
      </c>
      <c r="J518" s="75" t="s">
        <v>579</v>
      </c>
      <c r="K518" s="78">
        <v>100</v>
      </c>
      <c r="L518" s="13">
        <v>100</v>
      </c>
      <c r="M518" s="13" t="s">
        <v>97</v>
      </c>
      <c r="N518" s="13" t="s">
        <v>13</v>
      </c>
      <c r="O518" s="13" t="s">
        <v>603</v>
      </c>
      <c r="P518" s="13" t="s">
        <v>622</v>
      </c>
      <c r="Q518" s="13" t="s">
        <v>648</v>
      </c>
      <c r="T518" s="13">
        <v>101976</v>
      </c>
      <c r="U518" s="13" t="s">
        <v>349</v>
      </c>
      <c r="Y518" s="13">
        <v>1</v>
      </c>
      <c r="AB518" s="13">
        <f t="shared" si="21"/>
        <v>1</v>
      </c>
      <c r="AC518" s="42">
        <v>1</v>
      </c>
      <c r="AD518" s="43">
        <f t="shared" si="22"/>
        <v>1</v>
      </c>
      <c r="AE518" s="78">
        <v>1</v>
      </c>
      <c r="AF518" s="13" t="s">
        <v>270</v>
      </c>
      <c r="AG518" s="13">
        <v>7</v>
      </c>
      <c r="AI518" s="13" t="s">
        <v>349</v>
      </c>
    </row>
    <row r="519" spans="1:36" ht="15" customHeight="1" x14ac:dyDescent="0.35">
      <c r="A519" s="13" t="s">
        <v>285</v>
      </c>
      <c r="B519" s="13" t="s">
        <v>259</v>
      </c>
      <c r="C519" s="13">
        <v>2024</v>
      </c>
      <c r="D519" s="13">
        <v>400</v>
      </c>
      <c r="E519" s="13" t="s">
        <v>304</v>
      </c>
      <c r="F519" s="13" t="s">
        <v>315</v>
      </c>
      <c r="G519" s="13" t="s">
        <v>877</v>
      </c>
      <c r="H519" s="13" t="s">
        <v>878</v>
      </c>
      <c r="I519" s="41">
        <v>45489</v>
      </c>
      <c r="J519" s="75" t="s">
        <v>318</v>
      </c>
      <c r="K519" s="78">
        <v>5</v>
      </c>
      <c r="L519" s="13">
        <v>100</v>
      </c>
      <c r="M519" s="13" t="s">
        <v>97</v>
      </c>
      <c r="N519" s="13" t="s">
        <v>13</v>
      </c>
      <c r="O519" s="13" t="s">
        <v>603</v>
      </c>
      <c r="P519" s="13" t="s">
        <v>622</v>
      </c>
      <c r="T519" s="13">
        <v>101594</v>
      </c>
      <c r="U519" s="7" t="s">
        <v>342</v>
      </c>
      <c r="Y519" s="13">
        <v>35</v>
      </c>
      <c r="AB519" s="13">
        <f t="shared" si="21"/>
        <v>35</v>
      </c>
      <c r="AC519" s="42">
        <v>20</v>
      </c>
      <c r="AD519" s="43">
        <f t="shared" si="22"/>
        <v>700</v>
      </c>
      <c r="AF519" s="13" t="s">
        <v>266</v>
      </c>
      <c r="AG519" s="13">
        <v>1</v>
      </c>
      <c r="AH519" s="13" t="s">
        <v>822</v>
      </c>
      <c r="AI519" s="13" t="s">
        <v>427</v>
      </c>
      <c r="AJ519" s="7" t="s">
        <v>342</v>
      </c>
    </row>
    <row r="520" spans="1:36" ht="15" customHeight="1" x14ac:dyDescent="0.35">
      <c r="A520" s="13" t="s">
        <v>285</v>
      </c>
      <c r="B520" s="13" t="s">
        <v>259</v>
      </c>
      <c r="C520" s="13">
        <v>2024</v>
      </c>
      <c r="D520" s="13">
        <v>400</v>
      </c>
      <c r="E520" s="13" t="s">
        <v>304</v>
      </c>
      <c r="F520" s="13" t="s">
        <v>315</v>
      </c>
      <c r="G520" s="13" t="s">
        <v>877</v>
      </c>
      <c r="H520" s="13" t="s">
        <v>878</v>
      </c>
      <c r="I520" s="41">
        <v>45489</v>
      </c>
      <c r="J520" s="75" t="s">
        <v>318</v>
      </c>
      <c r="K520" s="78">
        <v>5</v>
      </c>
      <c r="L520" s="13">
        <v>100</v>
      </c>
      <c r="M520" s="13" t="s">
        <v>97</v>
      </c>
      <c r="N520" s="13" t="s">
        <v>13</v>
      </c>
      <c r="O520" s="13" t="s">
        <v>603</v>
      </c>
      <c r="P520" s="13" t="s">
        <v>622</v>
      </c>
      <c r="T520" s="13">
        <v>102042</v>
      </c>
      <c r="U520" s="7" t="s">
        <v>343</v>
      </c>
      <c r="Y520" s="13">
        <v>2</v>
      </c>
      <c r="AB520" s="13">
        <f t="shared" si="21"/>
        <v>2</v>
      </c>
      <c r="AC520" s="42">
        <v>20</v>
      </c>
      <c r="AD520" s="43">
        <f t="shared" si="22"/>
        <v>40</v>
      </c>
      <c r="AF520" s="13" t="s">
        <v>266</v>
      </c>
      <c r="AG520" s="13">
        <v>8</v>
      </c>
      <c r="AI520" s="13" t="s">
        <v>427</v>
      </c>
      <c r="AJ520" s="7" t="s">
        <v>343</v>
      </c>
    </row>
    <row r="521" spans="1:36" ht="15" customHeight="1" x14ac:dyDescent="0.35">
      <c r="A521" s="13" t="s">
        <v>285</v>
      </c>
      <c r="B521" s="13" t="s">
        <v>259</v>
      </c>
      <c r="C521" s="13">
        <v>2024</v>
      </c>
      <c r="D521" s="13">
        <v>400</v>
      </c>
      <c r="E521" s="13" t="s">
        <v>304</v>
      </c>
      <c r="F521" s="13" t="s">
        <v>315</v>
      </c>
      <c r="G521" s="13" t="s">
        <v>877</v>
      </c>
      <c r="H521" s="13" t="s">
        <v>878</v>
      </c>
      <c r="I521" s="41">
        <v>45489</v>
      </c>
      <c r="J521" s="75" t="s">
        <v>318</v>
      </c>
      <c r="K521" s="78">
        <v>5</v>
      </c>
      <c r="L521" s="13">
        <v>100</v>
      </c>
      <c r="M521" s="13" t="s">
        <v>23</v>
      </c>
      <c r="N521" s="13" t="s">
        <v>13</v>
      </c>
      <c r="O521" s="13" t="s">
        <v>603</v>
      </c>
      <c r="P521" s="13" t="s">
        <v>625</v>
      </c>
      <c r="Q521" s="13" t="s">
        <v>674</v>
      </c>
      <c r="T521" s="13">
        <v>117043</v>
      </c>
      <c r="U521" s="13" t="s">
        <v>344</v>
      </c>
      <c r="X521" s="13">
        <v>4</v>
      </c>
      <c r="AB521" s="13">
        <f t="shared" si="21"/>
        <v>4</v>
      </c>
      <c r="AC521" s="42">
        <v>20</v>
      </c>
      <c r="AD521" s="43">
        <f t="shared" si="22"/>
        <v>80</v>
      </c>
      <c r="AE521" s="78">
        <v>1</v>
      </c>
      <c r="AF521" s="13" t="s">
        <v>266</v>
      </c>
      <c r="AG521" s="13">
        <v>6</v>
      </c>
      <c r="AH521" s="13" t="s">
        <v>760</v>
      </c>
      <c r="AI521" s="13" t="s">
        <v>344</v>
      </c>
    </row>
    <row r="522" spans="1:36" ht="15" customHeight="1" x14ac:dyDescent="0.35">
      <c r="A522" s="13" t="s">
        <v>285</v>
      </c>
      <c r="B522" s="13" t="s">
        <v>259</v>
      </c>
      <c r="C522" s="13">
        <v>2024</v>
      </c>
      <c r="D522" s="13">
        <v>400</v>
      </c>
      <c r="E522" s="13" t="s">
        <v>304</v>
      </c>
      <c r="F522" s="13" t="s">
        <v>315</v>
      </c>
      <c r="G522" s="13" t="s">
        <v>877</v>
      </c>
      <c r="H522" s="13" t="s">
        <v>878</v>
      </c>
      <c r="I522" s="41">
        <v>45489</v>
      </c>
      <c r="J522" s="75" t="s">
        <v>318</v>
      </c>
      <c r="K522" s="78">
        <v>5</v>
      </c>
      <c r="L522" s="13">
        <v>100</v>
      </c>
      <c r="M522" s="13" t="s">
        <v>23</v>
      </c>
      <c r="N522" s="13" t="s">
        <v>13</v>
      </c>
      <c r="O522" s="13" t="s">
        <v>603</v>
      </c>
      <c r="P522" s="13" t="s">
        <v>625</v>
      </c>
      <c r="T522" s="13">
        <v>115095</v>
      </c>
      <c r="U522" s="13" t="s">
        <v>345</v>
      </c>
      <c r="X522" s="13">
        <v>2</v>
      </c>
      <c r="AB522" s="13">
        <f t="shared" si="21"/>
        <v>2</v>
      </c>
      <c r="AC522" s="42">
        <v>20</v>
      </c>
      <c r="AD522" s="43">
        <f t="shared" si="22"/>
        <v>40</v>
      </c>
      <c r="AF522" s="13" t="s">
        <v>712</v>
      </c>
      <c r="AG522" s="13">
        <v>1</v>
      </c>
      <c r="AH522" s="13" t="s">
        <v>831</v>
      </c>
      <c r="AI522" s="13" t="s">
        <v>345</v>
      </c>
    </row>
    <row r="523" spans="1:36" ht="15" customHeight="1" x14ac:dyDescent="0.35">
      <c r="A523" s="13" t="s">
        <v>285</v>
      </c>
      <c r="B523" s="13" t="s">
        <v>259</v>
      </c>
      <c r="C523" s="13">
        <v>2024</v>
      </c>
      <c r="D523" s="13">
        <v>400</v>
      </c>
      <c r="E523" s="13" t="s">
        <v>304</v>
      </c>
      <c r="F523" s="13" t="s">
        <v>315</v>
      </c>
      <c r="G523" s="13" t="s">
        <v>877</v>
      </c>
      <c r="H523" s="13" t="s">
        <v>878</v>
      </c>
      <c r="I523" s="41">
        <v>45489</v>
      </c>
      <c r="J523" s="75" t="s">
        <v>318</v>
      </c>
      <c r="K523" s="78">
        <v>5</v>
      </c>
      <c r="L523" s="13">
        <v>100</v>
      </c>
      <c r="M523" s="13" t="s">
        <v>74</v>
      </c>
      <c r="N523" s="13" t="s">
        <v>600</v>
      </c>
      <c r="T523" s="13">
        <v>155469</v>
      </c>
      <c r="U523" s="13" t="s">
        <v>352</v>
      </c>
      <c r="V523" s="13">
        <v>1</v>
      </c>
      <c r="AB523" s="13">
        <f t="shared" si="21"/>
        <v>1</v>
      </c>
      <c r="AC523" s="42">
        <v>20</v>
      </c>
      <c r="AD523" s="43">
        <f t="shared" si="22"/>
        <v>20</v>
      </c>
      <c r="AE523" s="78">
        <v>1</v>
      </c>
      <c r="AF523" s="13" t="s">
        <v>269</v>
      </c>
      <c r="AG523" s="13">
        <v>1</v>
      </c>
      <c r="AI523" s="13" t="s">
        <v>352</v>
      </c>
    </row>
    <row r="524" spans="1:36" ht="15" customHeight="1" x14ac:dyDescent="0.35">
      <c r="A524" s="13" t="s">
        <v>285</v>
      </c>
      <c r="B524" s="13" t="s">
        <v>259</v>
      </c>
      <c r="C524" s="13">
        <v>2024</v>
      </c>
      <c r="D524" s="13">
        <v>400</v>
      </c>
      <c r="E524" s="13" t="s">
        <v>304</v>
      </c>
      <c r="F524" s="13" t="s">
        <v>315</v>
      </c>
      <c r="G524" s="13" t="s">
        <v>877</v>
      </c>
      <c r="H524" s="13" t="s">
        <v>878</v>
      </c>
      <c r="I524" s="41">
        <v>45489</v>
      </c>
      <c r="J524" s="75" t="s">
        <v>318</v>
      </c>
      <c r="K524" s="78">
        <v>5</v>
      </c>
      <c r="L524" s="13">
        <v>100</v>
      </c>
      <c r="M524" s="13" t="s">
        <v>51</v>
      </c>
      <c r="N524" s="13" t="s">
        <v>597</v>
      </c>
      <c r="O524" s="13" t="s">
        <v>606</v>
      </c>
      <c r="P524" s="13" t="s">
        <v>626</v>
      </c>
      <c r="Q524" s="13" t="s">
        <v>659</v>
      </c>
      <c r="T524" s="13">
        <v>50845</v>
      </c>
      <c r="U524" s="13" t="s">
        <v>351</v>
      </c>
      <c r="V524" s="13">
        <v>23</v>
      </c>
      <c r="AB524" s="13">
        <f t="shared" si="21"/>
        <v>23</v>
      </c>
      <c r="AC524" s="42">
        <v>20</v>
      </c>
      <c r="AD524" s="43">
        <f t="shared" si="22"/>
        <v>460</v>
      </c>
      <c r="AE524" s="78">
        <v>1</v>
      </c>
      <c r="AF524" s="13" t="s">
        <v>266</v>
      </c>
      <c r="AG524" s="13">
        <v>5</v>
      </c>
      <c r="AI524" s="13" t="s">
        <v>351</v>
      </c>
    </row>
    <row r="525" spans="1:36" ht="15" customHeight="1" x14ac:dyDescent="0.35">
      <c r="A525" s="13" t="s">
        <v>285</v>
      </c>
      <c r="B525" s="13" t="s">
        <v>259</v>
      </c>
      <c r="C525" s="13">
        <v>2024</v>
      </c>
      <c r="D525" s="13">
        <v>400</v>
      </c>
      <c r="E525" s="13" t="s">
        <v>304</v>
      </c>
      <c r="F525" s="13" t="s">
        <v>315</v>
      </c>
      <c r="G525" s="13" t="s">
        <v>877</v>
      </c>
      <c r="H525" s="13" t="s">
        <v>878</v>
      </c>
      <c r="I525" s="41">
        <v>45489</v>
      </c>
      <c r="J525" s="75" t="s">
        <v>318</v>
      </c>
      <c r="K525" s="78">
        <v>5</v>
      </c>
      <c r="L525" s="13">
        <v>100</v>
      </c>
      <c r="M525" s="13" t="s">
        <v>25</v>
      </c>
      <c r="N525" s="13" t="s">
        <v>24</v>
      </c>
      <c r="O525" s="13" t="s">
        <v>607</v>
      </c>
      <c r="T525" s="13">
        <v>79118</v>
      </c>
      <c r="U525" s="13" t="s">
        <v>424</v>
      </c>
      <c r="W525" s="13">
        <v>3</v>
      </c>
      <c r="AB525" s="13">
        <f t="shared" si="21"/>
        <v>3</v>
      </c>
      <c r="AC525" s="42">
        <v>20</v>
      </c>
      <c r="AD525" s="43">
        <f t="shared" si="22"/>
        <v>60</v>
      </c>
      <c r="AE525" s="78">
        <v>1</v>
      </c>
      <c r="AF525" s="13" t="s">
        <v>267</v>
      </c>
      <c r="AG525" s="13">
        <v>8</v>
      </c>
      <c r="AI525" s="13" t="s">
        <v>424</v>
      </c>
    </row>
    <row r="526" spans="1:36" ht="15" customHeight="1" x14ac:dyDescent="0.35">
      <c r="A526" s="13" t="s">
        <v>285</v>
      </c>
      <c r="B526" s="13" t="s">
        <v>259</v>
      </c>
      <c r="C526" s="13">
        <v>2024</v>
      </c>
      <c r="D526" s="13">
        <v>400</v>
      </c>
      <c r="E526" s="13" t="s">
        <v>304</v>
      </c>
      <c r="F526" s="13" t="s">
        <v>315</v>
      </c>
      <c r="G526" s="13" t="s">
        <v>877</v>
      </c>
      <c r="H526" s="13" t="s">
        <v>878</v>
      </c>
      <c r="I526" s="41">
        <v>45489</v>
      </c>
      <c r="J526" s="75" t="s">
        <v>318</v>
      </c>
      <c r="K526" s="78">
        <v>5</v>
      </c>
      <c r="L526" s="13">
        <v>100</v>
      </c>
      <c r="M526" s="13" t="s">
        <v>32</v>
      </c>
      <c r="N526" s="13" t="s">
        <v>13</v>
      </c>
      <c r="O526" s="13" t="s">
        <v>610</v>
      </c>
      <c r="P526" s="13" t="s">
        <v>629</v>
      </c>
      <c r="Q526" s="13" t="s">
        <v>722</v>
      </c>
      <c r="T526" s="13">
        <v>84023</v>
      </c>
      <c r="U526" s="13" t="s">
        <v>359</v>
      </c>
      <c r="V526" s="13">
        <v>5</v>
      </c>
      <c r="AB526" s="13">
        <f t="shared" si="21"/>
        <v>5</v>
      </c>
      <c r="AC526" s="42">
        <v>20</v>
      </c>
      <c r="AD526" s="43">
        <f t="shared" si="22"/>
        <v>100</v>
      </c>
      <c r="AE526" s="78">
        <v>1</v>
      </c>
      <c r="AF526" s="13" t="s">
        <v>269</v>
      </c>
      <c r="AG526" s="13">
        <v>8</v>
      </c>
      <c r="AI526" s="13" t="s">
        <v>359</v>
      </c>
    </row>
    <row r="527" spans="1:36" ht="15" customHeight="1" x14ac:dyDescent="0.35">
      <c r="A527" s="13" t="s">
        <v>285</v>
      </c>
      <c r="B527" s="13" t="s">
        <v>259</v>
      </c>
      <c r="C527" s="13">
        <v>2024</v>
      </c>
      <c r="D527" s="13">
        <v>400</v>
      </c>
      <c r="E527" s="13" t="s">
        <v>304</v>
      </c>
      <c r="F527" s="13" t="s">
        <v>315</v>
      </c>
      <c r="G527" s="13" t="s">
        <v>877</v>
      </c>
      <c r="H527" s="13" t="s">
        <v>878</v>
      </c>
      <c r="I527" s="41">
        <v>45489</v>
      </c>
      <c r="J527" s="75" t="s">
        <v>318</v>
      </c>
      <c r="K527" s="78">
        <v>5</v>
      </c>
      <c r="L527" s="13">
        <v>100</v>
      </c>
      <c r="M527" s="13" t="s">
        <v>32</v>
      </c>
      <c r="N527" s="13" t="s">
        <v>13</v>
      </c>
      <c r="O527" s="13" t="s">
        <v>610</v>
      </c>
      <c r="P527" s="13" t="s">
        <v>629</v>
      </c>
      <c r="Q527" s="13" t="s">
        <v>722</v>
      </c>
      <c r="T527" s="13">
        <v>83974</v>
      </c>
      <c r="U527" s="13" t="s">
        <v>363</v>
      </c>
      <c r="V527" s="13">
        <v>1</v>
      </c>
      <c r="AB527" s="13">
        <f t="shared" si="21"/>
        <v>1</v>
      </c>
      <c r="AC527" s="42">
        <v>20</v>
      </c>
      <c r="AD527" s="43">
        <f t="shared" si="22"/>
        <v>20</v>
      </c>
      <c r="AE527" s="78">
        <v>1</v>
      </c>
      <c r="AF527" s="13" t="s">
        <v>269</v>
      </c>
      <c r="AG527" s="13">
        <v>8</v>
      </c>
      <c r="AI527" s="13" t="s">
        <v>363</v>
      </c>
    </row>
    <row r="528" spans="1:36" ht="15" customHeight="1" x14ac:dyDescent="0.35">
      <c r="A528" s="13" t="s">
        <v>285</v>
      </c>
      <c r="B528" s="13" t="s">
        <v>259</v>
      </c>
      <c r="C528" s="13">
        <v>2024</v>
      </c>
      <c r="D528" s="13">
        <v>400</v>
      </c>
      <c r="E528" s="13" t="s">
        <v>304</v>
      </c>
      <c r="F528" s="13" t="s">
        <v>315</v>
      </c>
      <c r="G528" s="13" t="s">
        <v>877</v>
      </c>
      <c r="H528" s="13" t="s">
        <v>878</v>
      </c>
      <c r="I528" s="41">
        <v>45489</v>
      </c>
      <c r="J528" s="75" t="s">
        <v>318</v>
      </c>
      <c r="K528" s="78">
        <v>5</v>
      </c>
      <c r="L528" s="13">
        <v>100</v>
      </c>
      <c r="M528" s="13" t="s">
        <v>32</v>
      </c>
      <c r="N528" s="13" t="s">
        <v>13</v>
      </c>
      <c r="O528" s="13" t="s">
        <v>610</v>
      </c>
      <c r="P528" s="13" t="s">
        <v>629</v>
      </c>
      <c r="Q528" s="13" t="s">
        <v>722</v>
      </c>
      <c r="T528" s="13">
        <v>83993</v>
      </c>
      <c r="U528" s="13" t="s">
        <v>356</v>
      </c>
      <c r="V528" s="13">
        <v>13</v>
      </c>
      <c r="AB528" s="13">
        <f t="shared" si="21"/>
        <v>13</v>
      </c>
      <c r="AC528" s="42">
        <v>20</v>
      </c>
      <c r="AD528" s="43">
        <f t="shared" si="22"/>
        <v>260</v>
      </c>
      <c r="AE528" s="78">
        <v>1</v>
      </c>
      <c r="AF528" s="13" t="s">
        <v>269</v>
      </c>
      <c r="AG528" s="13">
        <v>8</v>
      </c>
      <c r="AI528" s="13" t="s">
        <v>356</v>
      </c>
    </row>
    <row r="529" spans="1:35" ht="15" customHeight="1" x14ac:dyDescent="0.35">
      <c r="A529" s="13" t="s">
        <v>285</v>
      </c>
      <c r="B529" s="13" t="s">
        <v>259</v>
      </c>
      <c r="C529" s="13">
        <v>2024</v>
      </c>
      <c r="D529" s="13">
        <v>400</v>
      </c>
      <c r="E529" s="13" t="s">
        <v>304</v>
      </c>
      <c r="F529" s="13" t="s">
        <v>315</v>
      </c>
      <c r="G529" s="13" t="s">
        <v>877</v>
      </c>
      <c r="H529" s="13" t="s">
        <v>878</v>
      </c>
      <c r="I529" s="41">
        <v>45489</v>
      </c>
      <c r="J529" s="75" t="s">
        <v>318</v>
      </c>
      <c r="K529" s="78">
        <v>5</v>
      </c>
      <c r="L529" s="13">
        <v>100</v>
      </c>
      <c r="M529" s="13" t="s">
        <v>32</v>
      </c>
      <c r="N529" s="13" t="s">
        <v>13</v>
      </c>
      <c r="O529" s="13" t="s">
        <v>610</v>
      </c>
      <c r="P529" s="13" t="s">
        <v>629</v>
      </c>
      <c r="Q529" s="13" t="s">
        <v>722</v>
      </c>
      <c r="T529" s="13">
        <v>84016</v>
      </c>
      <c r="U529" s="13" t="s">
        <v>355</v>
      </c>
      <c r="V529" s="13">
        <v>121</v>
      </c>
      <c r="AB529" s="13">
        <f t="shared" si="21"/>
        <v>121</v>
      </c>
      <c r="AC529" s="42">
        <v>20</v>
      </c>
      <c r="AD529" s="43">
        <f t="shared" si="22"/>
        <v>2420</v>
      </c>
      <c r="AE529" s="78">
        <v>1</v>
      </c>
      <c r="AF529" s="13" t="s">
        <v>269</v>
      </c>
      <c r="AG529" s="13">
        <v>8</v>
      </c>
      <c r="AI529" s="13" t="s">
        <v>355</v>
      </c>
    </row>
    <row r="530" spans="1:35" ht="15" customHeight="1" x14ac:dyDescent="0.35">
      <c r="A530" s="13" t="s">
        <v>285</v>
      </c>
      <c r="B530" s="13" t="s">
        <v>259</v>
      </c>
      <c r="C530" s="13">
        <v>2024</v>
      </c>
      <c r="D530" s="13">
        <v>400</v>
      </c>
      <c r="E530" s="13" t="s">
        <v>304</v>
      </c>
      <c r="F530" s="13" t="s">
        <v>315</v>
      </c>
      <c r="G530" s="13" t="s">
        <v>877</v>
      </c>
      <c r="H530" s="13" t="s">
        <v>878</v>
      </c>
      <c r="I530" s="41">
        <v>45489</v>
      </c>
      <c r="J530" s="75" t="s">
        <v>318</v>
      </c>
      <c r="K530" s="78">
        <v>5</v>
      </c>
      <c r="L530" s="13">
        <v>100</v>
      </c>
      <c r="M530" s="13" t="s">
        <v>32</v>
      </c>
      <c r="N530" s="13" t="s">
        <v>13</v>
      </c>
      <c r="O530" s="13" t="s">
        <v>610</v>
      </c>
      <c r="P530" s="13" t="s">
        <v>629</v>
      </c>
      <c r="Q530" s="13" t="s">
        <v>722</v>
      </c>
      <c r="T530" s="13">
        <v>84066</v>
      </c>
      <c r="U530" s="13" t="s">
        <v>361</v>
      </c>
      <c r="V530" s="13">
        <v>37</v>
      </c>
      <c r="AB530" s="13">
        <f t="shared" si="21"/>
        <v>37</v>
      </c>
      <c r="AC530" s="42">
        <v>20</v>
      </c>
      <c r="AD530" s="43">
        <f t="shared" si="22"/>
        <v>740</v>
      </c>
      <c r="AE530" s="78">
        <v>1</v>
      </c>
      <c r="AF530" s="13" t="s">
        <v>269</v>
      </c>
      <c r="AG530" s="13">
        <v>8</v>
      </c>
      <c r="AI530" s="13" t="s">
        <v>361</v>
      </c>
    </row>
    <row r="531" spans="1:35" ht="15" customHeight="1" x14ac:dyDescent="0.35">
      <c r="A531" s="13" t="s">
        <v>285</v>
      </c>
      <c r="B531" s="13" t="s">
        <v>259</v>
      </c>
      <c r="C531" s="13">
        <v>2024</v>
      </c>
      <c r="D531" s="13">
        <v>400</v>
      </c>
      <c r="E531" s="13" t="s">
        <v>304</v>
      </c>
      <c r="F531" s="13" t="s">
        <v>315</v>
      </c>
      <c r="G531" s="13" t="s">
        <v>877</v>
      </c>
      <c r="H531" s="13" t="s">
        <v>878</v>
      </c>
      <c r="I531" s="41">
        <v>45489</v>
      </c>
      <c r="J531" s="75" t="s">
        <v>318</v>
      </c>
      <c r="K531" s="78">
        <v>5</v>
      </c>
      <c r="L531" s="13">
        <v>100</v>
      </c>
      <c r="M531" s="13" t="s">
        <v>32</v>
      </c>
      <c r="N531" s="13" t="s">
        <v>13</v>
      </c>
      <c r="O531" s="13" t="s">
        <v>610</v>
      </c>
      <c r="P531" s="13" t="s">
        <v>629</v>
      </c>
      <c r="Q531" s="13" t="s">
        <v>722</v>
      </c>
      <c r="T531" s="13">
        <v>84050</v>
      </c>
      <c r="U531" s="13" t="s">
        <v>362</v>
      </c>
      <c r="V531" s="13">
        <v>4</v>
      </c>
      <c r="AB531" s="13">
        <f t="shared" si="21"/>
        <v>4</v>
      </c>
      <c r="AC531" s="42">
        <v>20</v>
      </c>
      <c r="AD531" s="43">
        <f t="shared" si="22"/>
        <v>80</v>
      </c>
      <c r="AE531" s="78">
        <v>1</v>
      </c>
      <c r="AF531" s="13" t="s">
        <v>269</v>
      </c>
      <c r="AG531" s="13">
        <v>8</v>
      </c>
      <c r="AI531" s="13" t="s">
        <v>362</v>
      </c>
    </row>
    <row r="532" spans="1:35" ht="15" customHeight="1" x14ac:dyDescent="0.35">
      <c r="A532" s="13" t="s">
        <v>285</v>
      </c>
      <c r="B532" s="13" t="s">
        <v>259</v>
      </c>
      <c r="C532" s="13">
        <v>2024</v>
      </c>
      <c r="D532" s="13">
        <v>400</v>
      </c>
      <c r="E532" s="13" t="s">
        <v>304</v>
      </c>
      <c r="F532" s="13" t="s">
        <v>315</v>
      </c>
      <c r="G532" s="13" t="s">
        <v>877</v>
      </c>
      <c r="H532" s="13" t="s">
        <v>878</v>
      </c>
      <c r="I532" s="41">
        <v>45489</v>
      </c>
      <c r="J532" s="75" t="s">
        <v>318</v>
      </c>
      <c r="K532" s="78">
        <v>5</v>
      </c>
      <c r="L532" s="13">
        <v>100</v>
      </c>
      <c r="M532" s="13" t="s">
        <v>32</v>
      </c>
      <c r="N532" s="13" t="s">
        <v>13</v>
      </c>
      <c r="O532" s="13" t="s">
        <v>610</v>
      </c>
      <c r="P532" s="13" t="s">
        <v>629</v>
      </c>
      <c r="Q532" s="13" t="s">
        <v>680</v>
      </c>
      <c r="T532" s="13">
        <v>83899</v>
      </c>
      <c r="U532" s="13" t="s">
        <v>358</v>
      </c>
      <c r="V532" s="13">
        <v>11</v>
      </c>
      <c r="AB532" s="13">
        <f t="shared" si="21"/>
        <v>11</v>
      </c>
      <c r="AC532" s="42">
        <v>20</v>
      </c>
      <c r="AD532" s="43">
        <f t="shared" si="22"/>
        <v>220</v>
      </c>
      <c r="AE532" s="78">
        <v>1</v>
      </c>
      <c r="AF532" s="13" t="s">
        <v>269</v>
      </c>
      <c r="AG532" s="13">
        <v>8</v>
      </c>
      <c r="AI532" s="13" t="s">
        <v>358</v>
      </c>
    </row>
    <row r="533" spans="1:35" ht="15" customHeight="1" x14ac:dyDescent="0.35">
      <c r="A533" s="13" t="s">
        <v>285</v>
      </c>
      <c r="B533" s="13" t="s">
        <v>259</v>
      </c>
      <c r="C533" s="13">
        <v>2024</v>
      </c>
      <c r="D533" s="13">
        <v>400</v>
      </c>
      <c r="E533" s="13" t="s">
        <v>304</v>
      </c>
      <c r="F533" s="13" t="s">
        <v>315</v>
      </c>
      <c r="G533" s="13" t="s">
        <v>877</v>
      </c>
      <c r="H533" s="13" t="s">
        <v>878</v>
      </c>
      <c r="I533" s="41">
        <v>45489</v>
      </c>
      <c r="J533" s="75" t="s">
        <v>318</v>
      </c>
      <c r="K533" s="78">
        <v>5</v>
      </c>
      <c r="L533" s="13">
        <v>100</v>
      </c>
      <c r="M533" s="13" t="s">
        <v>32</v>
      </c>
      <c r="N533" s="13" t="s">
        <v>13</v>
      </c>
      <c r="O533" s="13" t="s">
        <v>610</v>
      </c>
      <c r="P533" s="13" t="s">
        <v>629</v>
      </c>
      <c r="Q533" s="13" t="s">
        <v>727</v>
      </c>
      <c r="T533" s="13">
        <v>84116</v>
      </c>
      <c r="U533" s="13" t="s">
        <v>357</v>
      </c>
      <c r="V533" s="13">
        <v>2</v>
      </c>
      <c r="AB533" s="13">
        <f t="shared" si="21"/>
        <v>2</v>
      </c>
      <c r="AC533" s="42">
        <v>20</v>
      </c>
      <c r="AD533" s="43">
        <f t="shared" si="22"/>
        <v>40</v>
      </c>
      <c r="AE533" s="78">
        <v>1</v>
      </c>
      <c r="AF533" s="13" t="s">
        <v>269</v>
      </c>
      <c r="AG533" s="13">
        <v>8</v>
      </c>
      <c r="AI533" s="13" t="s">
        <v>357</v>
      </c>
    </row>
    <row r="534" spans="1:35" ht="15" customHeight="1" x14ac:dyDescent="0.35">
      <c r="A534" s="13" t="s">
        <v>285</v>
      </c>
      <c r="B534" s="13" t="s">
        <v>259</v>
      </c>
      <c r="C534" s="13">
        <v>2024</v>
      </c>
      <c r="D534" s="13">
        <v>400</v>
      </c>
      <c r="E534" s="13" t="s">
        <v>304</v>
      </c>
      <c r="F534" s="13" t="s">
        <v>315</v>
      </c>
      <c r="G534" s="13" t="s">
        <v>877</v>
      </c>
      <c r="H534" s="13" t="s">
        <v>878</v>
      </c>
      <c r="I534" s="41">
        <v>45489</v>
      </c>
      <c r="J534" s="75" t="s">
        <v>318</v>
      </c>
      <c r="K534" s="78">
        <v>5</v>
      </c>
      <c r="L534" s="13">
        <v>100</v>
      </c>
      <c r="M534" s="13" t="s">
        <v>32</v>
      </c>
      <c r="N534" s="13" t="s">
        <v>13</v>
      </c>
      <c r="O534" s="13" t="s">
        <v>610</v>
      </c>
      <c r="P534" s="13" t="s">
        <v>629</v>
      </c>
      <c r="Q534" s="13" t="s">
        <v>679</v>
      </c>
      <c r="T534" s="13">
        <v>83969</v>
      </c>
      <c r="U534" s="13" t="s">
        <v>360</v>
      </c>
      <c r="V534" s="13">
        <v>295</v>
      </c>
      <c r="W534" s="13">
        <v>14</v>
      </c>
      <c r="AB534" s="13">
        <f t="shared" si="21"/>
        <v>309</v>
      </c>
      <c r="AC534" s="42">
        <v>20</v>
      </c>
      <c r="AD534" s="43">
        <f t="shared" si="22"/>
        <v>6180</v>
      </c>
      <c r="AE534" s="78">
        <v>1</v>
      </c>
      <c r="AF534" s="13" t="s">
        <v>269</v>
      </c>
      <c r="AG534" s="13">
        <v>8</v>
      </c>
      <c r="AI534" s="13" t="s">
        <v>360</v>
      </c>
    </row>
    <row r="535" spans="1:35" ht="15" customHeight="1" x14ac:dyDescent="0.35">
      <c r="A535" s="13" t="s">
        <v>285</v>
      </c>
      <c r="B535" s="13" t="s">
        <v>259</v>
      </c>
      <c r="C535" s="13">
        <v>2024</v>
      </c>
      <c r="D535" s="13">
        <v>400</v>
      </c>
      <c r="E535" s="13" t="s">
        <v>304</v>
      </c>
      <c r="F535" s="13" t="s">
        <v>315</v>
      </c>
      <c r="G535" s="13" t="s">
        <v>877</v>
      </c>
      <c r="H535" s="13" t="s">
        <v>878</v>
      </c>
      <c r="I535" s="41">
        <v>45489</v>
      </c>
      <c r="J535" s="75" t="s">
        <v>318</v>
      </c>
      <c r="K535" s="78">
        <v>5</v>
      </c>
      <c r="L535" s="13">
        <v>100</v>
      </c>
      <c r="M535" s="13" t="s">
        <v>83</v>
      </c>
      <c r="N535" s="13" t="s">
        <v>13</v>
      </c>
      <c r="O535" s="13" t="s">
        <v>612</v>
      </c>
      <c r="P535" s="13" t="s">
        <v>720</v>
      </c>
      <c r="Q535" s="13" t="s">
        <v>721</v>
      </c>
      <c r="T535" s="13">
        <v>85779</v>
      </c>
      <c r="U535" s="13" t="s">
        <v>354</v>
      </c>
      <c r="V535" s="13">
        <v>1</v>
      </c>
      <c r="AB535" s="13">
        <f t="shared" si="21"/>
        <v>1</v>
      </c>
      <c r="AC535" s="42">
        <v>20</v>
      </c>
      <c r="AD535" s="43">
        <f t="shared" si="22"/>
        <v>20</v>
      </c>
      <c r="AE535" s="78">
        <v>1</v>
      </c>
      <c r="AF535" s="13" t="s">
        <v>267</v>
      </c>
      <c r="AG535" s="13">
        <v>8</v>
      </c>
      <c r="AI535" s="13" t="s">
        <v>354</v>
      </c>
    </row>
    <row r="536" spans="1:35" ht="15" customHeight="1" x14ac:dyDescent="0.35">
      <c r="A536" s="13" t="s">
        <v>285</v>
      </c>
      <c r="B536" s="13" t="s">
        <v>259</v>
      </c>
      <c r="C536" s="13">
        <v>2024</v>
      </c>
      <c r="D536" s="13">
        <v>400</v>
      </c>
      <c r="E536" s="13" t="s">
        <v>304</v>
      </c>
      <c r="F536" s="13" t="s">
        <v>315</v>
      </c>
      <c r="G536" s="13" t="s">
        <v>877</v>
      </c>
      <c r="H536" s="13" t="s">
        <v>878</v>
      </c>
      <c r="I536" s="41">
        <v>45489</v>
      </c>
      <c r="J536" s="75" t="s">
        <v>318</v>
      </c>
      <c r="K536" s="78">
        <v>5</v>
      </c>
      <c r="L536" s="13">
        <v>100</v>
      </c>
      <c r="M536" s="13" t="s">
        <v>83</v>
      </c>
      <c r="N536" s="13" t="s">
        <v>13</v>
      </c>
      <c r="O536" s="13" t="s">
        <v>612</v>
      </c>
      <c r="P536" s="13" t="s">
        <v>630</v>
      </c>
      <c r="Q536" s="13" t="s">
        <v>681</v>
      </c>
      <c r="T536" s="13">
        <v>88634</v>
      </c>
      <c r="U536" s="13" t="s">
        <v>353</v>
      </c>
      <c r="V536" s="13">
        <v>244</v>
      </c>
      <c r="AB536" s="13">
        <f t="shared" si="21"/>
        <v>244</v>
      </c>
      <c r="AC536" s="42">
        <v>20</v>
      </c>
      <c r="AD536" s="43">
        <f t="shared" si="22"/>
        <v>4880</v>
      </c>
      <c r="AE536" s="78">
        <v>1</v>
      </c>
      <c r="AF536" s="13" t="s">
        <v>269</v>
      </c>
      <c r="AG536" s="13">
        <v>8</v>
      </c>
      <c r="AI536" s="13" t="s">
        <v>353</v>
      </c>
    </row>
    <row r="537" spans="1:35" ht="15" customHeight="1" x14ac:dyDescent="0.35">
      <c r="A537" s="13" t="s">
        <v>285</v>
      </c>
      <c r="B537" s="13" t="s">
        <v>259</v>
      </c>
      <c r="C537" s="13">
        <v>2024</v>
      </c>
      <c r="D537" s="13">
        <v>400</v>
      </c>
      <c r="E537" s="13" t="s">
        <v>305</v>
      </c>
      <c r="F537" s="13" t="s">
        <v>316</v>
      </c>
      <c r="G537" s="13" t="s">
        <v>880</v>
      </c>
      <c r="H537" s="13" t="s">
        <v>879</v>
      </c>
      <c r="I537" s="41">
        <v>45482</v>
      </c>
      <c r="J537" s="75" t="s">
        <v>318</v>
      </c>
      <c r="K537" s="78">
        <v>5</v>
      </c>
      <c r="L537" s="13">
        <v>100</v>
      </c>
      <c r="M537" s="13" t="s">
        <v>29</v>
      </c>
      <c r="N537" s="13" t="s">
        <v>26</v>
      </c>
      <c r="O537" s="13" t="s">
        <v>601</v>
      </c>
      <c r="P537" s="13" t="s">
        <v>614</v>
      </c>
      <c r="Q537" s="13" t="s">
        <v>635</v>
      </c>
      <c r="R537" s="13" t="s">
        <v>687</v>
      </c>
      <c r="T537" s="13">
        <v>69363</v>
      </c>
      <c r="U537" s="13" t="s">
        <v>373</v>
      </c>
      <c r="V537" s="13">
        <v>1</v>
      </c>
      <c r="AB537" s="13">
        <f t="shared" si="21"/>
        <v>1</v>
      </c>
      <c r="AC537" s="42">
        <v>20</v>
      </c>
      <c r="AD537" s="43">
        <f t="shared" si="22"/>
        <v>20</v>
      </c>
      <c r="AE537" s="78">
        <v>1</v>
      </c>
      <c r="AF537" s="13" t="s">
        <v>266</v>
      </c>
      <c r="AG537" s="13">
        <v>8</v>
      </c>
      <c r="AI537" s="13" t="s">
        <v>373</v>
      </c>
    </row>
    <row r="538" spans="1:35" ht="15" customHeight="1" x14ac:dyDescent="0.35">
      <c r="A538" s="13" t="s">
        <v>285</v>
      </c>
      <c r="B538" s="13" t="s">
        <v>259</v>
      </c>
      <c r="C538" s="13">
        <v>2024</v>
      </c>
      <c r="D538" s="13">
        <v>400</v>
      </c>
      <c r="E538" s="13" t="s">
        <v>305</v>
      </c>
      <c r="F538" s="13" t="s">
        <v>316</v>
      </c>
      <c r="G538" s="13" t="s">
        <v>880</v>
      </c>
      <c r="H538" s="13" t="s">
        <v>879</v>
      </c>
      <c r="I538" s="41">
        <v>45482</v>
      </c>
      <c r="J538" s="75" t="s">
        <v>318</v>
      </c>
      <c r="K538" s="78">
        <v>5</v>
      </c>
      <c r="L538" s="13">
        <v>100</v>
      </c>
      <c r="M538" s="75" t="s">
        <v>29</v>
      </c>
      <c r="N538" s="13" t="s">
        <v>26</v>
      </c>
      <c r="O538" s="13" t="s">
        <v>601</v>
      </c>
      <c r="P538" s="13" t="s">
        <v>614</v>
      </c>
      <c r="Q538" s="13" t="s">
        <v>635</v>
      </c>
      <c r="R538" s="13" t="s">
        <v>685</v>
      </c>
      <c r="T538" s="13">
        <v>69389</v>
      </c>
      <c r="U538" s="13" t="s">
        <v>374</v>
      </c>
      <c r="V538" s="13">
        <v>1</v>
      </c>
      <c r="AB538" s="13">
        <f t="shared" si="21"/>
        <v>1</v>
      </c>
      <c r="AC538" s="42">
        <v>20</v>
      </c>
      <c r="AD538" s="43">
        <f t="shared" si="22"/>
        <v>20</v>
      </c>
      <c r="AE538" s="78">
        <v>1</v>
      </c>
      <c r="AF538" s="13" t="s">
        <v>266</v>
      </c>
      <c r="AG538" s="13">
        <v>8</v>
      </c>
      <c r="AI538" s="75" t="s">
        <v>374</v>
      </c>
    </row>
    <row r="539" spans="1:35" ht="15" customHeight="1" x14ac:dyDescent="0.35">
      <c r="A539" s="13" t="s">
        <v>285</v>
      </c>
      <c r="B539" s="13" t="s">
        <v>259</v>
      </c>
      <c r="C539" s="13">
        <v>2024</v>
      </c>
      <c r="D539" s="13">
        <v>400</v>
      </c>
      <c r="E539" s="13" t="s">
        <v>305</v>
      </c>
      <c r="F539" s="13" t="s">
        <v>316</v>
      </c>
      <c r="G539" s="13" t="s">
        <v>880</v>
      </c>
      <c r="H539" s="13" t="s">
        <v>879</v>
      </c>
      <c r="I539" s="41">
        <v>45482</v>
      </c>
      <c r="J539" s="75" t="s">
        <v>318</v>
      </c>
      <c r="K539" s="78">
        <v>5</v>
      </c>
      <c r="L539" s="13">
        <v>100</v>
      </c>
      <c r="M539" s="13" t="s">
        <v>27</v>
      </c>
      <c r="N539" s="13" t="s">
        <v>26</v>
      </c>
      <c r="O539" s="13" t="s">
        <v>601</v>
      </c>
      <c r="P539" s="13" t="s">
        <v>613</v>
      </c>
      <c r="Q539" s="13" t="s">
        <v>632</v>
      </c>
      <c r="R539" s="13" t="s">
        <v>682</v>
      </c>
      <c r="T539" s="13">
        <v>68935</v>
      </c>
      <c r="U539" s="13" t="s">
        <v>325</v>
      </c>
      <c r="V539" s="13">
        <v>9</v>
      </c>
      <c r="AB539" s="13">
        <f t="shared" si="21"/>
        <v>9</v>
      </c>
      <c r="AC539" s="42">
        <v>20</v>
      </c>
      <c r="AD539" s="43">
        <f t="shared" si="22"/>
        <v>180</v>
      </c>
      <c r="AE539" s="78">
        <v>1</v>
      </c>
      <c r="AF539" s="13" t="s">
        <v>266</v>
      </c>
      <c r="AG539" s="13">
        <v>7</v>
      </c>
      <c r="AI539" s="13" t="s">
        <v>325</v>
      </c>
    </row>
    <row r="540" spans="1:35" ht="15" customHeight="1" x14ac:dyDescent="0.35">
      <c r="A540" s="13" t="s">
        <v>285</v>
      </c>
      <c r="B540" s="13" t="s">
        <v>259</v>
      </c>
      <c r="C540" s="13">
        <v>2024</v>
      </c>
      <c r="D540" s="13">
        <v>400</v>
      </c>
      <c r="E540" s="13" t="s">
        <v>305</v>
      </c>
      <c r="F540" s="13" t="s">
        <v>316</v>
      </c>
      <c r="G540" s="13" t="s">
        <v>880</v>
      </c>
      <c r="H540" s="13" t="s">
        <v>879</v>
      </c>
      <c r="I540" s="41">
        <v>45482</v>
      </c>
      <c r="J540" s="75" t="s">
        <v>318</v>
      </c>
      <c r="K540" s="78">
        <v>5</v>
      </c>
      <c r="L540" s="13">
        <v>100</v>
      </c>
      <c r="M540" s="75" t="s">
        <v>27</v>
      </c>
      <c r="N540" s="13" t="s">
        <v>26</v>
      </c>
      <c r="O540" s="13" t="s">
        <v>601</v>
      </c>
      <c r="P540" s="13" t="s">
        <v>613</v>
      </c>
      <c r="Q540" s="13" t="s">
        <v>632</v>
      </c>
      <c r="R540" s="13" t="s">
        <v>682</v>
      </c>
      <c r="T540" s="13">
        <v>68943</v>
      </c>
      <c r="U540" s="13" t="s">
        <v>590</v>
      </c>
      <c r="V540" s="13">
        <v>2</v>
      </c>
      <c r="AB540" s="13">
        <f t="shared" si="21"/>
        <v>2</v>
      </c>
      <c r="AC540" s="42">
        <v>20</v>
      </c>
      <c r="AD540" s="43">
        <f t="shared" si="22"/>
        <v>40</v>
      </c>
      <c r="AE540" s="78">
        <v>1</v>
      </c>
      <c r="AF540" s="13" t="s">
        <v>266</v>
      </c>
      <c r="AG540" s="13">
        <v>7</v>
      </c>
      <c r="AI540" s="75" t="s">
        <v>590</v>
      </c>
    </row>
    <row r="541" spans="1:35" ht="15" customHeight="1" x14ac:dyDescent="0.35">
      <c r="A541" s="13" t="s">
        <v>285</v>
      </c>
      <c r="B541" s="13" t="s">
        <v>259</v>
      </c>
      <c r="C541" s="13">
        <v>2024</v>
      </c>
      <c r="D541" s="13">
        <v>400</v>
      </c>
      <c r="E541" s="13" t="s">
        <v>305</v>
      </c>
      <c r="F541" s="13" t="s">
        <v>316</v>
      </c>
      <c r="G541" s="13" t="s">
        <v>880</v>
      </c>
      <c r="H541" s="13" t="s">
        <v>879</v>
      </c>
      <c r="I541" s="41">
        <v>45482</v>
      </c>
      <c r="J541" s="75" t="s">
        <v>318</v>
      </c>
      <c r="K541" s="78">
        <v>5</v>
      </c>
      <c r="L541" s="13">
        <v>100</v>
      </c>
      <c r="M541" s="13" t="s">
        <v>27</v>
      </c>
      <c r="N541" s="13" t="s">
        <v>26</v>
      </c>
      <c r="O541" s="13" t="s">
        <v>601</v>
      </c>
      <c r="P541" s="13" t="s">
        <v>613</v>
      </c>
      <c r="Q541" s="13" t="s">
        <v>632</v>
      </c>
      <c r="R541" s="13" t="s">
        <v>682</v>
      </c>
      <c r="T541" s="13">
        <v>68950</v>
      </c>
      <c r="U541" s="13" t="s">
        <v>321</v>
      </c>
      <c r="V541" s="13">
        <v>3</v>
      </c>
      <c r="AB541" s="13">
        <f t="shared" si="21"/>
        <v>3</v>
      </c>
      <c r="AC541" s="42">
        <v>20</v>
      </c>
      <c r="AD541" s="43">
        <f t="shared" si="22"/>
        <v>60</v>
      </c>
      <c r="AE541" s="78">
        <v>1</v>
      </c>
      <c r="AF541" s="13" t="s">
        <v>267</v>
      </c>
      <c r="AG541" s="13">
        <v>8</v>
      </c>
      <c r="AI541" s="13" t="s">
        <v>321</v>
      </c>
    </row>
    <row r="542" spans="1:35" ht="15" customHeight="1" x14ac:dyDescent="0.35">
      <c r="A542" s="13" t="s">
        <v>285</v>
      </c>
      <c r="B542" s="13" t="s">
        <v>259</v>
      </c>
      <c r="C542" s="13">
        <v>2024</v>
      </c>
      <c r="D542" s="13">
        <v>400</v>
      </c>
      <c r="E542" s="13" t="s">
        <v>305</v>
      </c>
      <c r="F542" s="13" t="s">
        <v>316</v>
      </c>
      <c r="G542" s="13" t="s">
        <v>880</v>
      </c>
      <c r="H542" s="13" t="s">
        <v>879</v>
      </c>
      <c r="I542" s="41">
        <v>45482</v>
      </c>
      <c r="J542" s="75" t="s">
        <v>318</v>
      </c>
      <c r="K542" s="78">
        <v>5</v>
      </c>
      <c r="L542" s="13">
        <v>100</v>
      </c>
      <c r="M542" s="13" t="s">
        <v>27</v>
      </c>
      <c r="N542" s="13" t="s">
        <v>26</v>
      </c>
      <c r="O542" s="13" t="s">
        <v>601</v>
      </c>
      <c r="P542" s="13" t="s">
        <v>613</v>
      </c>
      <c r="Q542" s="13" t="s">
        <v>632</v>
      </c>
      <c r="R542" s="13" t="s">
        <v>682</v>
      </c>
      <c r="T542" s="13">
        <v>68957</v>
      </c>
      <c r="U542" s="13" t="s">
        <v>375</v>
      </c>
      <c r="V542" s="13">
        <v>7</v>
      </c>
      <c r="AB542" s="13">
        <f t="shared" si="21"/>
        <v>7</v>
      </c>
      <c r="AC542" s="42">
        <v>20</v>
      </c>
      <c r="AD542" s="43">
        <f t="shared" si="22"/>
        <v>140</v>
      </c>
      <c r="AE542" s="78">
        <v>1</v>
      </c>
      <c r="AF542" s="13" t="s">
        <v>267</v>
      </c>
      <c r="AG542" s="13">
        <v>6</v>
      </c>
      <c r="AI542" s="13" t="s">
        <v>375</v>
      </c>
    </row>
    <row r="543" spans="1:35" ht="15" customHeight="1" x14ac:dyDescent="0.35">
      <c r="A543" s="13" t="s">
        <v>285</v>
      </c>
      <c r="B543" s="13" t="s">
        <v>259</v>
      </c>
      <c r="C543" s="13">
        <v>2024</v>
      </c>
      <c r="D543" s="13">
        <v>400</v>
      </c>
      <c r="E543" s="13" t="s">
        <v>305</v>
      </c>
      <c r="F543" s="13" t="s">
        <v>316</v>
      </c>
      <c r="G543" s="13" t="s">
        <v>880</v>
      </c>
      <c r="H543" s="13" t="s">
        <v>879</v>
      </c>
      <c r="I543" s="41">
        <v>45482</v>
      </c>
      <c r="J543" s="75" t="s">
        <v>318</v>
      </c>
      <c r="K543" s="78">
        <v>5</v>
      </c>
      <c r="L543" s="13">
        <v>100</v>
      </c>
      <c r="M543" s="13" t="s">
        <v>27</v>
      </c>
      <c r="N543" s="13" t="s">
        <v>26</v>
      </c>
      <c r="O543" s="13" t="s">
        <v>601</v>
      </c>
      <c r="P543" s="13" t="s">
        <v>613</v>
      </c>
      <c r="Q543" s="13" t="s">
        <v>632</v>
      </c>
      <c r="R543" s="13" t="s">
        <v>682</v>
      </c>
      <c r="T543" s="13">
        <v>68946</v>
      </c>
      <c r="U543" s="13" t="s">
        <v>324</v>
      </c>
      <c r="V543" s="13">
        <v>4</v>
      </c>
      <c r="W543" s="13">
        <v>2</v>
      </c>
      <c r="AB543" s="13">
        <f t="shared" si="21"/>
        <v>6</v>
      </c>
      <c r="AC543" s="42">
        <v>20</v>
      </c>
      <c r="AD543" s="43">
        <f t="shared" si="22"/>
        <v>120</v>
      </c>
      <c r="AF543" s="13" t="s">
        <v>267</v>
      </c>
      <c r="AG543" s="13">
        <v>8</v>
      </c>
      <c r="AI543" s="13" t="s">
        <v>324</v>
      </c>
    </row>
    <row r="544" spans="1:35" ht="15" customHeight="1" x14ac:dyDescent="0.35">
      <c r="A544" s="13" t="s">
        <v>285</v>
      </c>
      <c r="B544" s="13" t="s">
        <v>259</v>
      </c>
      <c r="C544" s="13">
        <v>2024</v>
      </c>
      <c r="D544" s="13">
        <v>400</v>
      </c>
      <c r="E544" s="13" t="s">
        <v>305</v>
      </c>
      <c r="F544" s="13" t="s">
        <v>316</v>
      </c>
      <c r="G544" s="13" t="s">
        <v>880</v>
      </c>
      <c r="H544" s="13" t="s">
        <v>879</v>
      </c>
      <c r="I544" s="41">
        <v>45482</v>
      </c>
      <c r="J544" s="75" t="s">
        <v>318</v>
      </c>
      <c r="K544" s="78">
        <v>5</v>
      </c>
      <c r="L544" s="13">
        <v>100</v>
      </c>
      <c r="M544" s="13" t="s">
        <v>27</v>
      </c>
      <c r="N544" s="13" t="s">
        <v>26</v>
      </c>
      <c r="O544" s="13" t="s">
        <v>601</v>
      </c>
      <c r="P544" s="13" t="s">
        <v>613</v>
      </c>
      <c r="Q544" s="13" t="s">
        <v>632</v>
      </c>
      <c r="R544" s="13" t="s">
        <v>682</v>
      </c>
      <c r="T544" s="13">
        <v>68959</v>
      </c>
      <c r="U544" s="13" t="s">
        <v>323</v>
      </c>
      <c r="V544" s="13">
        <v>23</v>
      </c>
      <c r="W544" s="13">
        <v>1</v>
      </c>
      <c r="AB544" s="13">
        <f t="shared" si="21"/>
        <v>24</v>
      </c>
      <c r="AC544" s="42">
        <v>20</v>
      </c>
      <c r="AD544" s="43">
        <f t="shared" si="22"/>
        <v>480</v>
      </c>
      <c r="AE544" s="78">
        <v>1</v>
      </c>
      <c r="AF544" s="13" t="s">
        <v>267</v>
      </c>
      <c r="AG544" s="13">
        <v>10</v>
      </c>
      <c r="AI544" s="13" t="s">
        <v>323</v>
      </c>
    </row>
    <row r="545" spans="1:36" ht="15" customHeight="1" x14ac:dyDescent="0.35">
      <c r="A545" s="13" t="s">
        <v>285</v>
      </c>
      <c r="B545" s="13" t="s">
        <v>259</v>
      </c>
      <c r="C545" s="13">
        <v>2024</v>
      </c>
      <c r="D545" s="13">
        <v>400</v>
      </c>
      <c r="E545" s="13" t="s">
        <v>305</v>
      </c>
      <c r="F545" s="13" t="s">
        <v>316</v>
      </c>
      <c r="G545" s="13" t="s">
        <v>880</v>
      </c>
      <c r="H545" s="13" t="s">
        <v>879</v>
      </c>
      <c r="I545" s="41">
        <v>45482</v>
      </c>
      <c r="J545" s="75" t="s">
        <v>318</v>
      </c>
      <c r="K545" s="78">
        <v>5</v>
      </c>
      <c r="L545" s="13">
        <v>100</v>
      </c>
      <c r="M545" s="13" t="s">
        <v>27</v>
      </c>
      <c r="N545" s="13" t="s">
        <v>26</v>
      </c>
      <c r="O545" s="13" t="s">
        <v>601</v>
      </c>
      <c r="P545" s="13" t="s">
        <v>613</v>
      </c>
      <c r="Q545" s="13" t="s">
        <v>632</v>
      </c>
      <c r="R545" s="13" t="s">
        <v>682</v>
      </c>
      <c r="T545" s="13">
        <v>68856</v>
      </c>
      <c r="U545" s="13" t="s">
        <v>317</v>
      </c>
      <c r="V545" s="13">
        <v>6</v>
      </c>
      <c r="AB545" s="13">
        <f t="shared" si="21"/>
        <v>6</v>
      </c>
      <c r="AC545" s="42">
        <v>20</v>
      </c>
      <c r="AD545" s="43">
        <f t="shared" si="22"/>
        <v>120</v>
      </c>
      <c r="AE545" s="78">
        <v>1</v>
      </c>
      <c r="AF545" s="13" t="s">
        <v>267</v>
      </c>
      <c r="AG545" s="13">
        <v>6</v>
      </c>
      <c r="AI545" s="13" t="s">
        <v>317</v>
      </c>
    </row>
    <row r="546" spans="1:36" ht="15" customHeight="1" x14ac:dyDescent="0.35">
      <c r="A546" s="13" t="s">
        <v>285</v>
      </c>
      <c r="B546" s="13" t="s">
        <v>259</v>
      </c>
      <c r="C546" s="13">
        <v>2024</v>
      </c>
      <c r="D546" s="13">
        <v>400</v>
      </c>
      <c r="E546" s="13" t="s">
        <v>305</v>
      </c>
      <c r="F546" s="13" t="s">
        <v>316</v>
      </c>
      <c r="G546" s="13" t="s">
        <v>880</v>
      </c>
      <c r="H546" s="13" t="s">
        <v>879</v>
      </c>
      <c r="I546" s="41">
        <v>45482</v>
      </c>
      <c r="J546" s="75" t="s">
        <v>318</v>
      </c>
      <c r="K546" s="78">
        <v>5</v>
      </c>
      <c r="L546" s="13">
        <v>100</v>
      </c>
      <c r="M546" s="13" t="s">
        <v>27</v>
      </c>
      <c r="N546" s="13" t="s">
        <v>26</v>
      </c>
      <c r="O546" s="13" t="s">
        <v>601</v>
      </c>
      <c r="P546" s="13" t="s">
        <v>613</v>
      </c>
      <c r="Q546" s="13" t="s">
        <v>632</v>
      </c>
      <c r="R546" s="13" t="s">
        <v>682</v>
      </c>
      <c r="T546" s="13">
        <v>68872</v>
      </c>
      <c r="U546" s="13" t="s">
        <v>589</v>
      </c>
      <c r="V546" s="13">
        <v>3</v>
      </c>
      <c r="AB546" s="13">
        <f t="shared" si="21"/>
        <v>3</v>
      </c>
      <c r="AC546" s="42">
        <v>20</v>
      </c>
      <c r="AD546" s="43">
        <f t="shared" si="22"/>
        <v>60</v>
      </c>
      <c r="AE546" s="78">
        <v>1</v>
      </c>
      <c r="AF546" s="13" t="s">
        <v>267</v>
      </c>
      <c r="AG546" s="13">
        <v>6</v>
      </c>
      <c r="AI546" s="75" t="s">
        <v>589</v>
      </c>
    </row>
    <row r="547" spans="1:36" ht="15" customHeight="1" x14ac:dyDescent="0.35">
      <c r="A547" s="13" t="s">
        <v>285</v>
      </c>
      <c r="B547" s="13" t="s">
        <v>259</v>
      </c>
      <c r="C547" s="13">
        <v>2024</v>
      </c>
      <c r="D547" s="13">
        <v>400</v>
      </c>
      <c r="E547" s="13" t="s">
        <v>305</v>
      </c>
      <c r="F547" s="13" t="s">
        <v>316</v>
      </c>
      <c r="G547" s="13" t="s">
        <v>880</v>
      </c>
      <c r="H547" s="13" t="s">
        <v>879</v>
      </c>
      <c r="I547" s="41">
        <v>45482</v>
      </c>
      <c r="J547" s="75" t="s">
        <v>318</v>
      </c>
      <c r="K547" s="78">
        <v>5</v>
      </c>
      <c r="L547" s="13">
        <v>100</v>
      </c>
      <c r="M547" s="13" t="s">
        <v>110</v>
      </c>
      <c r="N547" s="13" t="s">
        <v>13</v>
      </c>
      <c r="O547" s="13" t="s">
        <v>602</v>
      </c>
      <c r="P547" s="13" t="s">
        <v>617</v>
      </c>
      <c r="Q547" s="13" t="s">
        <v>640</v>
      </c>
      <c r="T547" s="13">
        <v>553094</v>
      </c>
      <c r="U547" s="13" t="s">
        <v>330</v>
      </c>
      <c r="V547" s="13">
        <v>5</v>
      </c>
      <c r="AB547" s="13">
        <f t="shared" si="21"/>
        <v>5</v>
      </c>
      <c r="AC547" s="42">
        <v>20</v>
      </c>
      <c r="AD547" s="43">
        <f t="shared" si="22"/>
        <v>100</v>
      </c>
      <c r="AE547" s="78">
        <v>1</v>
      </c>
      <c r="AF547" s="13" t="s">
        <v>268</v>
      </c>
      <c r="AG547" s="13">
        <v>4</v>
      </c>
      <c r="AI547" s="13" t="s">
        <v>330</v>
      </c>
    </row>
    <row r="548" spans="1:36" ht="15" customHeight="1" x14ac:dyDescent="0.35">
      <c r="A548" s="13" t="s">
        <v>285</v>
      </c>
      <c r="B548" s="13" t="s">
        <v>259</v>
      </c>
      <c r="C548" s="13">
        <v>2024</v>
      </c>
      <c r="D548" s="13">
        <v>400</v>
      </c>
      <c r="E548" s="13" t="s">
        <v>305</v>
      </c>
      <c r="F548" s="13" t="s">
        <v>316</v>
      </c>
      <c r="G548" s="13" t="s">
        <v>880</v>
      </c>
      <c r="H548" s="13" t="s">
        <v>879</v>
      </c>
      <c r="I548" s="41">
        <v>45482</v>
      </c>
      <c r="J548" s="75" t="s">
        <v>318</v>
      </c>
      <c r="K548" s="78">
        <v>5</v>
      </c>
      <c r="L548" s="13">
        <v>100</v>
      </c>
      <c r="M548" s="13" t="s">
        <v>110</v>
      </c>
      <c r="N548" s="13" t="s">
        <v>13</v>
      </c>
      <c r="O548" s="13" t="s">
        <v>602</v>
      </c>
      <c r="P548" s="13" t="s">
        <v>617</v>
      </c>
      <c r="T548" s="13" t="s">
        <v>711</v>
      </c>
      <c r="U548" s="7" t="s">
        <v>332</v>
      </c>
      <c r="V548" s="13">
        <v>4</v>
      </c>
      <c r="AB548" s="13">
        <f t="shared" si="21"/>
        <v>4</v>
      </c>
      <c r="AC548" s="42">
        <v>20</v>
      </c>
      <c r="AD548" s="43">
        <f t="shared" si="22"/>
        <v>80</v>
      </c>
      <c r="AE548" s="78">
        <v>1</v>
      </c>
      <c r="AF548" s="13" t="s">
        <v>268</v>
      </c>
      <c r="AG548" s="13">
        <v>6</v>
      </c>
      <c r="AI548" s="13" t="s">
        <v>583</v>
      </c>
      <c r="AJ548" s="7" t="s">
        <v>332</v>
      </c>
    </row>
    <row r="549" spans="1:36" ht="15" customHeight="1" x14ac:dyDescent="0.35">
      <c r="A549" s="13" t="s">
        <v>285</v>
      </c>
      <c r="B549" s="13" t="s">
        <v>259</v>
      </c>
      <c r="C549" s="13">
        <v>2024</v>
      </c>
      <c r="D549" s="13">
        <v>400</v>
      </c>
      <c r="E549" s="13" t="s">
        <v>305</v>
      </c>
      <c r="F549" s="13" t="s">
        <v>316</v>
      </c>
      <c r="G549" s="13" t="s">
        <v>880</v>
      </c>
      <c r="H549" s="13" t="s">
        <v>879</v>
      </c>
      <c r="I549" s="41">
        <v>45482</v>
      </c>
      <c r="J549" s="75" t="s">
        <v>318</v>
      </c>
      <c r="K549" s="78">
        <v>5</v>
      </c>
      <c r="L549" s="13">
        <v>100</v>
      </c>
      <c r="M549" s="13" t="s">
        <v>110</v>
      </c>
      <c r="N549" s="13" t="s">
        <v>13</v>
      </c>
      <c r="O549" s="13" t="s">
        <v>602</v>
      </c>
      <c r="P549" s="13" t="s">
        <v>616</v>
      </c>
      <c r="Q549" s="13" t="s">
        <v>673</v>
      </c>
      <c r="T549" s="13">
        <v>83123</v>
      </c>
      <c r="U549" s="13" t="s">
        <v>434</v>
      </c>
      <c r="V549" s="13">
        <v>1</v>
      </c>
      <c r="AB549" s="13">
        <f t="shared" si="21"/>
        <v>1</v>
      </c>
      <c r="AC549" s="42">
        <v>20</v>
      </c>
      <c r="AD549" s="43">
        <f t="shared" si="22"/>
        <v>20</v>
      </c>
      <c r="AE549" s="78">
        <v>1</v>
      </c>
      <c r="AF549" s="13" t="s">
        <v>266</v>
      </c>
      <c r="AG549" s="13">
        <v>6</v>
      </c>
      <c r="AI549" s="13" t="s">
        <v>434</v>
      </c>
    </row>
    <row r="550" spans="1:36" ht="15" customHeight="1" x14ac:dyDescent="0.35">
      <c r="A550" s="13" t="s">
        <v>285</v>
      </c>
      <c r="B550" s="13" t="s">
        <v>259</v>
      </c>
      <c r="C550" s="13">
        <v>2024</v>
      </c>
      <c r="D550" s="13">
        <v>400</v>
      </c>
      <c r="E550" s="13" t="s">
        <v>305</v>
      </c>
      <c r="F550" s="13" t="s">
        <v>316</v>
      </c>
      <c r="G550" s="13" t="s">
        <v>880</v>
      </c>
      <c r="H550" s="13" t="s">
        <v>879</v>
      </c>
      <c r="I550" s="41">
        <v>45482</v>
      </c>
      <c r="J550" s="75" t="s">
        <v>318</v>
      </c>
      <c r="K550" s="78">
        <v>5</v>
      </c>
      <c r="L550" s="13">
        <v>100</v>
      </c>
      <c r="M550" s="13" t="s">
        <v>33</v>
      </c>
      <c r="N550" s="13" t="s">
        <v>13</v>
      </c>
      <c r="O550" s="13" t="s">
        <v>605</v>
      </c>
      <c r="P550" s="13" t="s">
        <v>624</v>
      </c>
      <c r="Q550" s="13" t="s">
        <v>678</v>
      </c>
      <c r="T550" s="13">
        <v>95081</v>
      </c>
      <c r="U550" s="13" t="s">
        <v>435</v>
      </c>
      <c r="V550" s="13">
        <v>2</v>
      </c>
      <c r="AB550" s="13">
        <f t="shared" si="21"/>
        <v>2</v>
      </c>
      <c r="AC550" s="42">
        <v>20</v>
      </c>
      <c r="AD550" s="43">
        <f t="shared" si="22"/>
        <v>40</v>
      </c>
      <c r="AE550" s="78">
        <v>1</v>
      </c>
      <c r="AF550" s="13" t="s">
        <v>267</v>
      </c>
      <c r="AG550" s="13">
        <v>4</v>
      </c>
      <c r="AI550" s="13" t="s">
        <v>435</v>
      </c>
    </row>
    <row r="551" spans="1:36" ht="15" customHeight="1" x14ac:dyDescent="0.35">
      <c r="A551" s="13" t="s">
        <v>285</v>
      </c>
      <c r="B551" s="13" t="s">
        <v>259</v>
      </c>
      <c r="C551" s="13">
        <v>2024</v>
      </c>
      <c r="D551" s="13">
        <v>400</v>
      </c>
      <c r="E551" s="13" t="s">
        <v>305</v>
      </c>
      <c r="F551" s="13" t="s">
        <v>316</v>
      </c>
      <c r="G551" s="13" t="s">
        <v>880</v>
      </c>
      <c r="H551" s="13" t="s">
        <v>879</v>
      </c>
      <c r="I551" s="41">
        <v>45482</v>
      </c>
      <c r="J551" s="75" t="s">
        <v>318</v>
      </c>
      <c r="K551" s="78">
        <v>5</v>
      </c>
      <c r="L551" s="13">
        <v>100</v>
      </c>
      <c r="M551" s="13" t="s">
        <v>33</v>
      </c>
      <c r="N551" s="13" t="s">
        <v>13</v>
      </c>
      <c r="O551" s="13" t="s">
        <v>605</v>
      </c>
      <c r="P551" s="13" t="s">
        <v>624</v>
      </c>
      <c r="Q551" s="13" t="s">
        <v>652</v>
      </c>
      <c r="T551" s="13">
        <v>94025</v>
      </c>
      <c r="U551" s="13" t="s">
        <v>392</v>
      </c>
      <c r="V551" s="13">
        <v>13</v>
      </c>
      <c r="W551" s="13">
        <v>19</v>
      </c>
      <c r="AB551" s="13">
        <f t="shared" si="21"/>
        <v>32</v>
      </c>
      <c r="AC551" s="42">
        <v>20</v>
      </c>
      <c r="AD551" s="43">
        <f t="shared" si="22"/>
        <v>640</v>
      </c>
      <c r="AE551" s="78">
        <v>1</v>
      </c>
      <c r="AF551" s="13" t="s">
        <v>267</v>
      </c>
      <c r="AG551" s="13">
        <v>8</v>
      </c>
      <c r="AI551" s="13" t="s">
        <v>392</v>
      </c>
    </row>
    <row r="552" spans="1:36" ht="15" customHeight="1" x14ac:dyDescent="0.35">
      <c r="A552" s="13" t="s">
        <v>285</v>
      </c>
      <c r="B552" s="13" t="s">
        <v>259</v>
      </c>
      <c r="C552" s="13">
        <v>2024</v>
      </c>
      <c r="D552" s="13">
        <v>400</v>
      </c>
      <c r="E552" s="13" t="s">
        <v>305</v>
      </c>
      <c r="F552" s="13" t="s">
        <v>316</v>
      </c>
      <c r="G552" s="13" t="s">
        <v>880</v>
      </c>
      <c r="H552" s="13" t="s">
        <v>879</v>
      </c>
      <c r="I552" s="41">
        <v>45482</v>
      </c>
      <c r="J552" s="75" t="s">
        <v>318</v>
      </c>
      <c r="K552" s="78">
        <v>5</v>
      </c>
      <c r="L552" s="13">
        <v>100</v>
      </c>
      <c r="M552" s="13" t="s">
        <v>33</v>
      </c>
      <c r="N552" s="13" t="s">
        <v>13</v>
      </c>
      <c r="O552" s="13" t="s">
        <v>605</v>
      </c>
      <c r="P552" s="13" t="s">
        <v>624</v>
      </c>
      <c r="T552" s="13">
        <v>93294</v>
      </c>
      <c r="U552" s="13" t="s">
        <v>394</v>
      </c>
      <c r="W552" s="13">
        <v>7</v>
      </c>
      <c r="AB552" s="13">
        <f t="shared" si="21"/>
        <v>7</v>
      </c>
      <c r="AC552" s="42">
        <v>20</v>
      </c>
      <c r="AD552" s="43">
        <f t="shared" si="22"/>
        <v>140</v>
      </c>
      <c r="AF552" s="13" t="s">
        <v>267</v>
      </c>
      <c r="AG552" s="13">
        <v>4</v>
      </c>
      <c r="AI552" s="13" t="s">
        <v>394</v>
      </c>
    </row>
    <row r="553" spans="1:36" ht="15" customHeight="1" x14ac:dyDescent="0.35">
      <c r="A553" s="13" t="s">
        <v>285</v>
      </c>
      <c r="B553" s="13" t="s">
        <v>259</v>
      </c>
      <c r="C553" s="13">
        <v>2024</v>
      </c>
      <c r="D553" s="13">
        <v>400</v>
      </c>
      <c r="E553" s="13" t="s">
        <v>305</v>
      </c>
      <c r="F553" s="13" t="s">
        <v>316</v>
      </c>
      <c r="G553" s="13" t="s">
        <v>880</v>
      </c>
      <c r="H553" s="13" t="s">
        <v>879</v>
      </c>
      <c r="I553" s="41">
        <v>45482</v>
      </c>
      <c r="J553" s="75" t="s">
        <v>318</v>
      </c>
      <c r="K553" s="78">
        <v>5</v>
      </c>
      <c r="L553" s="13">
        <v>100</v>
      </c>
      <c r="M553" s="13" t="s">
        <v>16</v>
      </c>
      <c r="N553" s="13" t="s">
        <v>13</v>
      </c>
      <c r="O553" s="13" t="s">
        <v>603</v>
      </c>
      <c r="P553" s="13" t="s">
        <v>619</v>
      </c>
      <c r="Q553" s="13" t="s">
        <v>643</v>
      </c>
      <c r="R553" s="13" t="s">
        <v>700</v>
      </c>
      <c r="S553" s="13" t="s">
        <v>710</v>
      </c>
      <c r="T553" s="13">
        <v>129254</v>
      </c>
      <c r="U553" s="13" t="s">
        <v>438</v>
      </c>
      <c r="X553" s="13">
        <v>4</v>
      </c>
      <c r="AB553" s="13">
        <f t="shared" si="21"/>
        <v>4</v>
      </c>
      <c r="AC553" s="42">
        <v>20</v>
      </c>
      <c r="AD553" s="43">
        <f t="shared" si="22"/>
        <v>80</v>
      </c>
      <c r="AE553" s="78">
        <v>1</v>
      </c>
      <c r="AF553" s="13" t="s">
        <v>267</v>
      </c>
      <c r="AG553" s="13">
        <v>10</v>
      </c>
      <c r="AI553" s="13" t="s">
        <v>438</v>
      </c>
    </row>
    <row r="554" spans="1:36" ht="15" customHeight="1" x14ac:dyDescent="0.35">
      <c r="A554" s="13" t="s">
        <v>285</v>
      </c>
      <c r="B554" s="13" t="s">
        <v>259</v>
      </c>
      <c r="C554" s="13">
        <v>2024</v>
      </c>
      <c r="D554" s="13">
        <v>400</v>
      </c>
      <c r="E554" s="13" t="s">
        <v>305</v>
      </c>
      <c r="F554" s="13" t="s">
        <v>316</v>
      </c>
      <c r="G554" s="13" t="s">
        <v>880</v>
      </c>
      <c r="H554" s="13" t="s">
        <v>879</v>
      </c>
      <c r="I554" s="41">
        <v>45482</v>
      </c>
      <c r="J554" s="75" t="s">
        <v>318</v>
      </c>
      <c r="K554" s="78">
        <v>5</v>
      </c>
      <c r="L554" s="13">
        <v>100</v>
      </c>
      <c r="M554" s="13" t="s">
        <v>16</v>
      </c>
      <c r="N554" s="13" t="s">
        <v>13</v>
      </c>
      <c r="O554" s="13" t="s">
        <v>603</v>
      </c>
      <c r="P554" s="13" t="s">
        <v>619</v>
      </c>
      <c r="Q554" s="13" t="s">
        <v>643</v>
      </c>
      <c r="R554" s="13" t="s">
        <v>700</v>
      </c>
      <c r="S554" s="13" t="s">
        <v>710</v>
      </c>
      <c r="T554" s="13">
        <v>129470</v>
      </c>
      <c r="U554" s="13" t="s">
        <v>339</v>
      </c>
      <c r="X554" s="13">
        <v>2</v>
      </c>
      <c r="AB554" s="13">
        <f t="shared" si="21"/>
        <v>2</v>
      </c>
      <c r="AC554" s="42">
        <v>20</v>
      </c>
      <c r="AD554" s="43">
        <f t="shared" si="22"/>
        <v>40</v>
      </c>
      <c r="AE554" s="78">
        <v>1</v>
      </c>
      <c r="AF554" s="13" t="s">
        <v>267</v>
      </c>
      <c r="AG554" s="13">
        <v>10</v>
      </c>
      <c r="AI554" s="13" t="s">
        <v>339</v>
      </c>
    </row>
    <row r="555" spans="1:36" ht="15" customHeight="1" x14ac:dyDescent="0.35">
      <c r="A555" s="13" t="s">
        <v>285</v>
      </c>
      <c r="B555" s="13" t="s">
        <v>259</v>
      </c>
      <c r="C555" s="13">
        <v>2024</v>
      </c>
      <c r="D555" s="13">
        <v>400</v>
      </c>
      <c r="E555" s="13" t="s">
        <v>305</v>
      </c>
      <c r="F555" s="13" t="s">
        <v>316</v>
      </c>
      <c r="G555" s="13" t="s">
        <v>880</v>
      </c>
      <c r="H555" s="13" t="s">
        <v>879</v>
      </c>
      <c r="I555" s="41">
        <v>45482</v>
      </c>
      <c r="J555" s="75" t="s">
        <v>318</v>
      </c>
      <c r="K555" s="78">
        <v>5</v>
      </c>
      <c r="L555" s="13">
        <v>100</v>
      </c>
      <c r="M555" s="13" t="s">
        <v>16</v>
      </c>
      <c r="N555" s="13" t="s">
        <v>13</v>
      </c>
      <c r="O555" s="13" t="s">
        <v>603</v>
      </c>
      <c r="P555" s="13" t="s">
        <v>619</v>
      </c>
      <c r="Q555" s="13" t="s">
        <v>643</v>
      </c>
      <c r="R555" s="13" t="s">
        <v>700</v>
      </c>
      <c r="S555" s="13" t="s">
        <v>710</v>
      </c>
      <c r="T555" s="13">
        <v>129483</v>
      </c>
      <c r="U555" s="13" t="s">
        <v>448</v>
      </c>
      <c r="X555" s="13">
        <v>4</v>
      </c>
      <c r="AB555" s="13">
        <f t="shared" si="21"/>
        <v>4</v>
      </c>
      <c r="AC555" s="42">
        <v>20</v>
      </c>
      <c r="AD555" s="43">
        <f t="shared" si="22"/>
        <v>80</v>
      </c>
      <c r="AE555" s="78">
        <v>1</v>
      </c>
      <c r="AF555" s="13" t="s">
        <v>267</v>
      </c>
      <c r="AG555" s="13">
        <v>10</v>
      </c>
      <c r="AI555" s="13" t="s">
        <v>448</v>
      </c>
    </row>
    <row r="556" spans="1:36" ht="15" customHeight="1" x14ac:dyDescent="0.35">
      <c r="A556" s="13" t="s">
        <v>285</v>
      </c>
      <c r="B556" s="13" t="s">
        <v>259</v>
      </c>
      <c r="C556" s="13">
        <v>2024</v>
      </c>
      <c r="D556" s="13">
        <v>400</v>
      </c>
      <c r="E556" s="13" t="s">
        <v>305</v>
      </c>
      <c r="F556" s="13" t="s">
        <v>316</v>
      </c>
      <c r="G556" s="13" t="s">
        <v>880</v>
      </c>
      <c r="H556" s="13" t="s">
        <v>879</v>
      </c>
      <c r="I556" s="41">
        <v>45482</v>
      </c>
      <c r="J556" s="75" t="s">
        <v>318</v>
      </c>
      <c r="K556" s="78">
        <v>5</v>
      </c>
      <c r="L556" s="13">
        <v>100</v>
      </c>
      <c r="M556" s="13" t="s">
        <v>16</v>
      </c>
      <c r="N556" s="13" t="s">
        <v>13</v>
      </c>
      <c r="O556" s="13" t="s">
        <v>603</v>
      </c>
      <c r="P556" s="13" t="s">
        <v>619</v>
      </c>
      <c r="Q556" s="13" t="s">
        <v>643</v>
      </c>
      <c r="R556" s="13" t="s">
        <v>700</v>
      </c>
      <c r="S556" s="13" t="s">
        <v>710</v>
      </c>
      <c r="T556" s="13">
        <v>129525</v>
      </c>
      <c r="U556" s="13" t="s">
        <v>451</v>
      </c>
      <c r="X556" s="13">
        <v>2</v>
      </c>
      <c r="AB556" s="13">
        <f t="shared" si="21"/>
        <v>2</v>
      </c>
      <c r="AC556" s="42">
        <v>20</v>
      </c>
      <c r="AD556" s="43">
        <f t="shared" si="22"/>
        <v>40</v>
      </c>
      <c r="AE556" s="78">
        <v>1</v>
      </c>
      <c r="AF556" s="13" t="s">
        <v>267</v>
      </c>
      <c r="AG556" s="13">
        <v>6</v>
      </c>
      <c r="AI556" s="13" t="s">
        <v>451</v>
      </c>
    </row>
    <row r="557" spans="1:36" ht="15" customHeight="1" x14ac:dyDescent="0.35">
      <c r="A557" s="13" t="s">
        <v>285</v>
      </c>
      <c r="B557" s="13" t="s">
        <v>259</v>
      </c>
      <c r="C557" s="13">
        <v>2024</v>
      </c>
      <c r="D557" s="13">
        <v>400</v>
      </c>
      <c r="E557" s="13" t="s">
        <v>305</v>
      </c>
      <c r="F557" s="13" t="s">
        <v>316</v>
      </c>
      <c r="G557" s="13" t="s">
        <v>880</v>
      </c>
      <c r="H557" s="13" t="s">
        <v>879</v>
      </c>
      <c r="I557" s="41">
        <v>45482</v>
      </c>
      <c r="J557" s="75" t="s">
        <v>318</v>
      </c>
      <c r="K557" s="78">
        <v>5</v>
      </c>
      <c r="L557" s="13">
        <v>100</v>
      </c>
      <c r="M557" s="13" t="s">
        <v>16</v>
      </c>
      <c r="N557" s="13" t="s">
        <v>13</v>
      </c>
      <c r="O557" s="13" t="s">
        <v>603</v>
      </c>
      <c r="P557" s="13" t="s">
        <v>619</v>
      </c>
      <c r="Q557" s="13" t="s">
        <v>643</v>
      </c>
      <c r="R557" s="13" t="s">
        <v>700</v>
      </c>
      <c r="S557" s="13" t="s">
        <v>708</v>
      </c>
      <c r="T557" s="13">
        <v>129935</v>
      </c>
      <c r="U557" s="13" t="s">
        <v>336</v>
      </c>
      <c r="X557" s="13">
        <v>2</v>
      </c>
      <c r="AB557" s="13">
        <f t="shared" ref="AB557:AB598" si="23">SUM(V557:AA557)</f>
        <v>2</v>
      </c>
      <c r="AC557" s="42">
        <v>20</v>
      </c>
      <c r="AD557" s="43">
        <f t="shared" ref="AD557:AD598" si="24">AC557*AB557</f>
        <v>40</v>
      </c>
      <c r="AE557" s="78">
        <v>1</v>
      </c>
      <c r="AF557" s="13" t="s">
        <v>267</v>
      </c>
      <c r="AG557" s="13">
        <v>6</v>
      </c>
      <c r="AI557" s="13" t="s">
        <v>336</v>
      </c>
    </row>
    <row r="558" spans="1:36" ht="15" customHeight="1" x14ac:dyDescent="0.35">
      <c r="A558" s="13" t="s">
        <v>285</v>
      </c>
      <c r="B558" s="13" t="s">
        <v>259</v>
      </c>
      <c r="C558" s="13">
        <v>2024</v>
      </c>
      <c r="D558" s="13">
        <v>400</v>
      </c>
      <c r="E558" s="13" t="s">
        <v>305</v>
      </c>
      <c r="F558" s="13" t="s">
        <v>316</v>
      </c>
      <c r="G558" s="13" t="s">
        <v>880</v>
      </c>
      <c r="H558" s="13" t="s">
        <v>879</v>
      </c>
      <c r="I558" s="41">
        <v>45482</v>
      </c>
      <c r="J558" s="75" t="s">
        <v>318</v>
      </c>
      <c r="K558" s="78">
        <v>5</v>
      </c>
      <c r="L558" s="13">
        <v>100</v>
      </c>
      <c r="M558" s="13" t="s">
        <v>16</v>
      </c>
      <c r="N558" s="13" t="s">
        <v>13</v>
      </c>
      <c r="O558" s="13" t="s">
        <v>603</v>
      </c>
      <c r="P558" s="13" t="s">
        <v>619</v>
      </c>
      <c r="Q558" s="13" t="s">
        <v>643</v>
      </c>
      <c r="R558" s="13" t="s">
        <v>700</v>
      </c>
      <c r="S558" s="13" t="s">
        <v>708</v>
      </c>
      <c r="T558" s="13">
        <v>129872</v>
      </c>
      <c r="U558" s="7" t="s">
        <v>840</v>
      </c>
      <c r="X558" s="13">
        <v>1</v>
      </c>
      <c r="AB558" s="13">
        <f t="shared" si="23"/>
        <v>1</v>
      </c>
      <c r="AC558" s="42">
        <v>20</v>
      </c>
      <c r="AD558" s="43">
        <f t="shared" si="24"/>
        <v>20</v>
      </c>
      <c r="AF558" s="13" t="s">
        <v>269</v>
      </c>
      <c r="AG558" s="13">
        <v>6</v>
      </c>
      <c r="AI558" s="13" t="s">
        <v>587</v>
      </c>
      <c r="AJ558" s="7" t="s">
        <v>840</v>
      </c>
    </row>
    <row r="559" spans="1:36" ht="15" customHeight="1" x14ac:dyDescent="0.35">
      <c r="A559" s="13" t="s">
        <v>285</v>
      </c>
      <c r="B559" s="13" t="s">
        <v>259</v>
      </c>
      <c r="C559" s="13">
        <v>2024</v>
      </c>
      <c r="D559" s="13">
        <v>400</v>
      </c>
      <c r="E559" s="13" t="s">
        <v>305</v>
      </c>
      <c r="F559" s="13" t="s">
        <v>316</v>
      </c>
      <c r="G559" s="13" t="s">
        <v>880</v>
      </c>
      <c r="H559" s="13" t="s">
        <v>879</v>
      </c>
      <c r="I559" s="41">
        <v>45482</v>
      </c>
      <c r="J559" s="75" t="s">
        <v>318</v>
      </c>
      <c r="K559" s="78">
        <v>5</v>
      </c>
      <c r="L559" s="13">
        <v>100</v>
      </c>
      <c r="M559" s="13" t="s">
        <v>16</v>
      </c>
      <c r="N559" s="13" t="s">
        <v>13</v>
      </c>
      <c r="O559" s="13" t="s">
        <v>603</v>
      </c>
      <c r="P559" s="13" t="s">
        <v>619</v>
      </c>
      <c r="Q559" s="13" t="s">
        <v>643</v>
      </c>
      <c r="R559" s="13" t="s">
        <v>700</v>
      </c>
      <c r="S559" s="13" t="s">
        <v>708</v>
      </c>
      <c r="T559" s="13">
        <v>129978</v>
      </c>
      <c r="U559" s="13" t="s">
        <v>586</v>
      </c>
      <c r="X559" s="13">
        <v>3</v>
      </c>
      <c r="AB559" s="13">
        <f t="shared" si="23"/>
        <v>3</v>
      </c>
      <c r="AC559" s="42">
        <v>20</v>
      </c>
      <c r="AD559" s="43">
        <f t="shared" si="24"/>
        <v>60</v>
      </c>
      <c r="AE559" s="78">
        <v>1</v>
      </c>
      <c r="AF559" s="13" t="s">
        <v>269</v>
      </c>
      <c r="AG559" s="13">
        <v>6</v>
      </c>
      <c r="AI559" s="13" t="s">
        <v>586</v>
      </c>
    </row>
    <row r="560" spans="1:36" ht="15" customHeight="1" x14ac:dyDescent="0.35">
      <c r="A560" s="13" t="s">
        <v>285</v>
      </c>
      <c r="B560" s="13" t="s">
        <v>259</v>
      </c>
      <c r="C560" s="13">
        <v>2024</v>
      </c>
      <c r="D560" s="13">
        <v>400</v>
      </c>
      <c r="E560" s="13" t="s">
        <v>305</v>
      </c>
      <c r="F560" s="13" t="s">
        <v>316</v>
      </c>
      <c r="G560" s="13" t="s">
        <v>880</v>
      </c>
      <c r="H560" s="13" t="s">
        <v>879</v>
      </c>
      <c r="I560" s="41">
        <v>45482</v>
      </c>
      <c r="J560" s="75" t="s">
        <v>318</v>
      </c>
      <c r="K560" s="78">
        <v>5</v>
      </c>
      <c r="L560" s="13">
        <v>100</v>
      </c>
      <c r="M560" s="13" t="s">
        <v>16</v>
      </c>
      <c r="N560" s="13" t="s">
        <v>13</v>
      </c>
      <c r="O560" s="13" t="s">
        <v>603</v>
      </c>
      <c r="P560" s="13" t="s">
        <v>619</v>
      </c>
      <c r="Q560" s="13" t="s">
        <v>643</v>
      </c>
      <c r="R560" s="13" t="s">
        <v>701</v>
      </c>
      <c r="T560" s="13" t="s">
        <v>711</v>
      </c>
      <c r="U560" s="13" t="s">
        <v>447</v>
      </c>
      <c r="X560" s="13">
        <v>1</v>
      </c>
      <c r="AB560" s="13">
        <f t="shared" si="23"/>
        <v>1</v>
      </c>
      <c r="AC560" s="42">
        <v>20</v>
      </c>
      <c r="AD560" s="43">
        <f t="shared" si="24"/>
        <v>20</v>
      </c>
      <c r="AE560" s="78">
        <v>1</v>
      </c>
      <c r="AF560" s="13" t="s">
        <v>267</v>
      </c>
      <c r="AG560" s="13">
        <v>6</v>
      </c>
      <c r="AI560" s="13" t="s">
        <v>447</v>
      </c>
      <c r="AJ560" s="13" t="s">
        <v>728</v>
      </c>
    </row>
    <row r="561" spans="1:36" ht="15" customHeight="1" x14ac:dyDescent="0.35">
      <c r="A561" s="13" t="s">
        <v>285</v>
      </c>
      <c r="B561" s="13" t="s">
        <v>259</v>
      </c>
      <c r="C561" s="13">
        <v>2024</v>
      </c>
      <c r="D561" s="13">
        <v>400</v>
      </c>
      <c r="E561" s="13" t="s">
        <v>305</v>
      </c>
      <c r="F561" s="13" t="s">
        <v>316</v>
      </c>
      <c r="G561" s="13" t="s">
        <v>880</v>
      </c>
      <c r="H561" s="13" t="s">
        <v>879</v>
      </c>
      <c r="I561" s="41">
        <v>45482</v>
      </c>
      <c r="J561" s="75" t="s">
        <v>318</v>
      </c>
      <c r="K561" s="78">
        <v>5</v>
      </c>
      <c r="L561" s="13">
        <v>100</v>
      </c>
      <c r="M561" s="13" t="s">
        <v>16</v>
      </c>
      <c r="N561" s="13" t="s">
        <v>13</v>
      </c>
      <c r="O561" s="13" t="s">
        <v>603</v>
      </c>
      <c r="P561" s="61" t="s">
        <v>619</v>
      </c>
      <c r="Q561" s="13" t="s">
        <v>643</v>
      </c>
      <c r="R561" s="13" t="s">
        <v>701</v>
      </c>
      <c r="T561" s="13">
        <v>128968</v>
      </c>
      <c r="U561" s="13" t="s">
        <v>443</v>
      </c>
      <c r="X561" s="13">
        <v>5</v>
      </c>
      <c r="AB561" s="13">
        <f t="shared" si="23"/>
        <v>5</v>
      </c>
      <c r="AC561" s="42">
        <v>20</v>
      </c>
      <c r="AD561" s="43">
        <f t="shared" si="24"/>
        <v>100</v>
      </c>
      <c r="AE561" s="78">
        <v>1</v>
      </c>
      <c r="AF561" s="13" t="s">
        <v>267</v>
      </c>
      <c r="AG561" s="13">
        <v>4</v>
      </c>
      <c r="AI561" s="13" t="s">
        <v>443</v>
      </c>
    </row>
    <row r="562" spans="1:36" ht="15" customHeight="1" x14ac:dyDescent="0.35">
      <c r="A562" s="13" t="s">
        <v>285</v>
      </c>
      <c r="B562" s="13" t="s">
        <v>259</v>
      </c>
      <c r="C562" s="13">
        <v>2024</v>
      </c>
      <c r="D562" s="13">
        <v>400</v>
      </c>
      <c r="E562" s="13" t="s">
        <v>305</v>
      </c>
      <c r="F562" s="13" t="s">
        <v>316</v>
      </c>
      <c r="G562" s="13" t="s">
        <v>880</v>
      </c>
      <c r="H562" s="13" t="s">
        <v>879</v>
      </c>
      <c r="I562" s="41">
        <v>45482</v>
      </c>
      <c r="J562" s="75" t="s">
        <v>318</v>
      </c>
      <c r="K562" s="78">
        <v>5</v>
      </c>
      <c r="L562" s="13">
        <v>100</v>
      </c>
      <c r="M562" s="13" t="s">
        <v>16</v>
      </c>
      <c r="N562" s="13" t="s">
        <v>13</v>
      </c>
      <c r="O562" s="13" t="s">
        <v>603</v>
      </c>
      <c r="P562" s="13" t="s">
        <v>619</v>
      </c>
      <c r="Q562" s="13" t="s">
        <v>643</v>
      </c>
      <c r="R562" s="13" t="s">
        <v>701</v>
      </c>
      <c r="T562" s="13">
        <v>129018</v>
      </c>
      <c r="U562" s="13" t="s">
        <v>337</v>
      </c>
      <c r="X562" s="13">
        <v>40</v>
      </c>
      <c r="AB562" s="13">
        <f t="shared" si="23"/>
        <v>40</v>
      </c>
      <c r="AC562" s="42">
        <v>20</v>
      </c>
      <c r="AD562" s="43">
        <f t="shared" si="24"/>
        <v>800</v>
      </c>
      <c r="AE562" s="78">
        <v>1</v>
      </c>
      <c r="AF562" s="13" t="s">
        <v>267</v>
      </c>
      <c r="AG562" s="13">
        <v>8</v>
      </c>
      <c r="AI562" s="13" t="s">
        <v>337</v>
      </c>
    </row>
    <row r="563" spans="1:36" ht="15" customHeight="1" x14ac:dyDescent="0.35">
      <c r="A563" s="13" t="s">
        <v>285</v>
      </c>
      <c r="B563" s="13" t="s">
        <v>259</v>
      </c>
      <c r="C563" s="13">
        <v>2024</v>
      </c>
      <c r="D563" s="13">
        <v>400</v>
      </c>
      <c r="E563" s="13" t="s">
        <v>305</v>
      </c>
      <c r="F563" s="13" t="s">
        <v>316</v>
      </c>
      <c r="G563" s="13" t="s">
        <v>880</v>
      </c>
      <c r="H563" s="13" t="s">
        <v>879</v>
      </c>
      <c r="I563" s="41">
        <v>45482</v>
      </c>
      <c r="J563" s="75" t="s">
        <v>318</v>
      </c>
      <c r="K563" s="78">
        <v>5</v>
      </c>
      <c r="L563" s="13">
        <v>100</v>
      </c>
      <c r="M563" s="13" t="s">
        <v>16</v>
      </c>
      <c r="N563" s="13" t="s">
        <v>13</v>
      </c>
      <c r="O563" s="13" t="s">
        <v>603</v>
      </c>
      <c r="P563" s="13" t="s">
        <v>619</v>
      </c>
      <c r="Q563" s="13" t="s">
        <v>643</v>
      </c>
      <c r="R563" s="13" t="s">
        <v>699</v>
      </c>
      <c r="S563" s="13" t="s">
        <v>707</v>
      </c>
      <c r="T563" s="13">
        <v>128079</v>
      </c>
      <c r="U563" s="13" t="s">
        <v>335</v>
      </c>
      <c r="X563" s="13">
        <v>4</v>
      </c>
      <c r="AB563" s="13">
        <f t="shared" si="23"/>
        <v>4</v>
      </c>
      <c r="AC563" s="42">
        <v>20</v>
      </c>
      <c r="AD563" s="43">
        <f t="shared" si="24"/>
        <v>80</v>
      </c>
      <c r="AE563" s="78">
        <v>1</v>
      </c>
      <c r="AF563" s="13" t="s">
        <v>266</v>
      </c>
      <c r="AG563" s="13">
        <v>8</v>
      </c>
      <c r="AI563" s="13" t="s">
        <v>335</v>
      </c>
    </row>
    <row r="564" spans="1:36" ht="15" customHeight="1" x14ac:dyDescent="0.35">
      <c r="A564" s="13" t="s">
        <v>285</v>
      </c>
      <c r="B564" s="13" t="s">
        <v>259</v>
      </c>
      <c r="C564" s="13">
        <v>2024</v>
      </c>
      <c r="D564" s="13">
        <v>400</v>
      </c>
      <c r="E564" s="13" t="s">
        <v>305</v>
      </c>
      <c r="F564" s="13" t="s">
        <v>316</v>
      </c>
      <c r="G564" s="13" t="s">
        <v>880</v>
      </c>
      <c r="H564" s="13" t="s">
        <v>879</v>
      </c>
      <c r="I564" s="41">
        <v>45482</v>
      </c>
      <c r="J564" s="75" t="s">
        <v>318</v>
      </c>
      <c r="K564" s="78">
        <v>5</v>
      </c>
      <c r="L564" s="13">
        <v>100</v>
      </c>
      <c r="M564" s="13" t="s">
        <v>16</v>
      </c>
      <c r="N564" s="13" t="s">
        <v>13</v>
      </c>
      <c r="O564" s="13" t="s">
        <v>603</v>
      </c>
      <c r="P564" s="13" t="s">
        <v>619</v>
      </c>
      <c r="Q564" s="13" t="s">
        <v>643</v>
      </c>
      <c r="T564" s="13">
        <v>127917</v>
      </c>
      <c r="U564" s="13" t="s">
        <v>333</v>
      </c>
      <c r="X564" s="13">
        <v>46</v>
      </c>
      <c r="AB564" s="13">
        <f t="shared" si="23"/>
        <v>46</v>
      </c>
      <c r="AC564" s="42">
        <v>20</v>
      </c>
      <c r="AD564" s="43">
        <f t="shared" si="24"/>
        <v>920</v>
      </c>
      <c r="AF564" s="13" t="s">
        <v>267</v>
      </c>
      <c r="AG564" s="13">
        <v>8</v>
      </c>
      <c r="AH564" s="13" t="s">
        <v>742</v>
      </c>
      <c r="AI564" s="13" t="s">
        <v>333</v>
      </c>
    </row>
    <row r="565" spans="1:36" ht="15" customHeight="1" x14ac:dyDescent="0.35">
      <c r="A565" s="13" t="s">
        <v>285</v>
      </c>
      <c r="B565" s="13" t="s">
        <v>259</v>
      </c>
      <c r="C565" s="13">
        <v>2024</v>
      </c>
      <c r="D565" s="13">
        <v>400</v>
      </c>
      <c r="E565" s="13" t="s">
        <v>305</v>
      </c>
      <c r="F565" s="13" t="s">
        <v>316</v>
      </c>
      <c r="G565" s="13" t="s">
        <v>880</v>
      </c>
      <c r="H565" s="13" t="s">
        <v>879</v>
      </c>
      <c r="I565" s="41">
        <v>45482</v>
      </c>
      <c r="J565" s="75" t="s">
        <v>579</v>
      </c>
      <c r="K565" s="78">
        <v>100</v>
      </c>
      <c r="L565" s="13">
        <v>100</v>
      </c>
      <c r="M565" s="13" t="s">
        <v>19</v>
      </c>
      <c r="N565" s="13" t="s">
        <v>13</v>
      </c>
      <c r="O565" s="13" t="s">
        <v>603</v>
      </c>
      <c r="P565" s="13" t="s">
        <v>621</v>
      </c>
      <c r="Q565" s="13" t="s">
        <v>646</v>
      </c>
      <c r="R565" s="13" t="s">
        <v>691</v>
      </c>
      <c r="S565" s="13" t="s">
        <v>702</v>
      </c>
      <c r="T565" s="13">
        <v>112109</v>
      </c>
      <c r="U565" s="13" t="s">
        <v>346</v>
      </c>
      <c r="X565" s="13">
        <v>1</v>
      </c>
      <c r="AB565" s="13">
        <f t="shared" si="23"/>
        <v>1</v>
      </c>
      <c r="AC565" s="42">
        <v>1</v>
      </c>
      <c r="AD565" s="43">
        <f t="shared" si="24"/>
        <v>1</v>
      </c>
      <c r="AE565" s="78">
        <v>1</v>
      </c>
      <c r="AF565" s="13" t="s">
        <v>266</v>
      </c>
      <c r="AG565" s="13">
        <v>5</v>
      </c>
      <c r="AI565" s="13" t="s">
        <v>346</v>
      </c>
    </row>
    <row r="566" spans="1:36" ht="15" customHeight="1" x14ac:dyDescent="0.35">
      <c r="A566" s="13" t="s">
        <v>285</v>
      </c>
      <c r="B566" s="13" t="s">
        <v>259</v>
      </c>
      <c r="C566" s="13">
        <v>2024</v>
      </c>
      <c r="D566" s="13">
        <v>400</v>
      </c>
      <c r="E566" s="13" t="s">
        <v>305</v>
      </c>
      <c r="F566" s="13" t="s">
        <v>316</v>
      </c>
      <c r="G566" s="13" t="s">
        <v>880</v>
      </c>
      <c r="H566" s="13" t="s">
        <v>879</v>
      </c>
      <c r="I566" s="41">
        <v>45482</v>
      </c>
      <c r="J566" s="75" t="s">
        <v>318</v>
      </c>
      <c r="K566" s="78">
        <v>5</v>
      </c>
      <c r="L566" s="13">
        <v>100</v>
      </c>
      <c r="M566" s="13" t="s">
        <v>16</v>
      </c>
      <c r="N566" s="13" t="s">
        <v>13</v>
      </c>
      <c r="O566" s="13" t="s">
        <v>603</v>
      </c>
      <c r="P566" s="13" t="s">
        <v>619</v>
      </c>
      <c r="Q566" s="13" t="s">
        <v>642</v>
      </c>
      <c r="R566" s="13" t="s">
        <v>689</v>
      </c>
      <c r="T566" s="13">
        <v>127338</v>
      </c>
      <c r="U566" s="13" t="s">
        <v>381</v>
      </c>
      <c r="X566" s="13">
        <v>10</v>
      </c>
      <c r="AB566" s="13">
        <f t="shared" si="23"/>
        <v>10</v>
      </c>
      <c r="AC566" s="42">
        <v>20</v>
      </c>
      <c r="AD566" s="43">
        <f t="shared" si="24"/>
        <v>200</v>
      </c>
      <c r="AE566" s="78">
        <v>1</v>
      </c>
      <c r="AF566" s="13" t="s">
        <v>266</v>
      </c>
      <c r="AG566" s="13">
        <v>6</v>
      </c>
      <c r="AI566" s="13" t="s">
        <v>381</v>
      </c>
    </row>
    <row r="567" spans="1:36" ht="15" customHeight="1" x14ac:dyDescent="0.35">
      <c r="A567" s="13" t="s">
        <v>285</v>
      </c>
      <c r="B567" s="13" t="s">
        <v>259</v>
      </c>
      <c r="C567" s="13">
        <v>2024</v>
      </c>
      <c r="D567" s="13">
        <v>400</v>
      </c>
      <c r="E567" s="13" t="s">
        <v>305</v>
      </c>
      <c r="F567" s="13" t="s">
        <v>316</v>
      </c>
      <c r="G567" s="13" t="s">
        <v>880</v>
      </c>
      <c r="H567" s="13" t="s">
        <v>879</v>
      </c>
      <c r="I567" s="41">
        <v>45482</v>
      </c>
      <c r="J567" s="75" t="s">
        <v>318</v>
      </c>
      <c r="K567" s="78">
        <v>5</v>
      </c>
      <c r="L567" s="13">
        <v>100</v>
      </c>
      <c r="M567" s="13" t="s">
        <v>16</v>
      </c>
      <c r="N567" s="13" t="s">
        <v>13</v>
      </c>
      <c r="O567" s="13" t="s">
        <v>603</v>
      </c>
      <c r="P567" s="13" t="s">
        <v>619</v>
      </c>
      <c r="Q567" s="13" t="s">
        <v>641</v>
      </c>
      <c r="R567" s="13" t="s">
        <v>688</v>
      </c>
      <c r="T567" s="13">
        <v>125904</v>
      </c>
      <c r="U567" s="13" t="s">
        <v>380</v>
      </c>
      <c r="X567" s="13">
        <v>64</v>
      </c>
      <c r="AB567" s="13">
        <f t="shared" si="23"/>
        <v>64</v>
      </c>
      <c r="AC567" s="42">
        <v>20</v>
      </c>
      <c r="AD567" s="43">
        <f t="shared" si="24"/>
        <v>1280</v>
      </c>
      <c r="AE567" s="78">
        <v>1</v>
      </c>
      <c r="AF567" s="13" t="s">
        <v>266</v>
      </c>
      <c r="AG567" s="13">
        <v>8</v>
      </c>
      <c r="AI567" s="13" t="s">
        <v>380</v>
      </c>
    </row>
    <row r="568" spans="1:36" ht="15" customHeight="1" x14ac:dyDescent="0.35">
      <c r="A568" s="13" t="s">
        <v>285</v>
      </c>
      <c r="B568" s="13" t="s">
        <v>259</v>
      </c>
      <c r="C568" s="13">
        <v>2024</v>
      </c>
      <c r="D568" s="13">
        <v>400</v>
      </c>
      <c r="E568" s="13" t="s">
        <v>305</v>
      </c>
      <c r="F568" s="13" t="s">
        <v>316</v>
      </c>
      <c r="G568" s="13" t="s">
        <v>880</v>
      </c>
      <c r="H568" s="13" t="s">
        <v>879</v>
      </c>
      <c r="I568" s="41">
        <v>45482</v>
      </c>
      <c r="J568" s="75" t="s">
        <v>318</v>
      </c>
      <c r="K568" s="78">
        <v>5</v>
      </c>
      <c r="L568" s="13">
        <v>100</v>
      </c>
      <c r="M568" s="13" t="s">
        <v>16</v>
      </c>
      <c r="N568" s="13" t="s">
        <v>13</v>
      </c>
      <c r="O568" s="13" t="s">
        <v>603</v>
      </c>
      <c r="P568" s="13" t="s">
        <v>619</v>
      </c>
      <c r="Q568" s="13" t="s">
        <v>641</v>
      </c>
      <c r="T568" s="13">
        <v>125886</v>
      </c>
      <c r="U568" s="13" t="s">
        <v>412</v>
      </c>
      <c r="Z568" s="13">
        <v>1</v>
      </c>
      <c r="AB568" s="13">
        <f t="shared" si="23"/>
        <v>1</v>
      </c>
      <c r="AC568" s="42">
        <v>20</v>
      </c>
      <c r="AD568" s="43">
        <f t="shared" si="24"/>
        <v>20</v>
      </c>
      <c r="AF568" s="13" t="s">
        <v>266</v>
      </c>
      <c r="AG568" s="13">
        <v>8</v>
      </c>
      <c r="AI568" s="13" t="s">
        <v>412</v>
      </c>
    </row>
    <row r="569" spans="1:36" ht="15" customHeight="1" x14ac:dyDescent="0.35">
      <c r="A569" s="13" t="s">
        <v>285</v>
      </c>
      <c r="B569" s="13" t="s">
        <v>259</v>
      </c>
      <c r="C569" s="13">
        <v>2024</v>
      </c>
      <c r="D569" s="13">
        <v>400</v>
      </c>
      <c r="E569" s="13" t="s">
        <v>305</v>
      </c>
      <c r="F569" s="13" t="s">
        <v>316</v>
      </c>
      <c r="G569" s="13" t="s">
        <v>880</v>
      </c>
      <c r="H569" s="13" t="s">
        <v>879</v>
      </c>
      <c r="I569" s="41">
        <v>45482</v>
      </c>
      <c r="J569" s="75" t="s">
        <v>318</v>
      </c>
      <c r="K569" s="78">
        <v>5</v>
      </c>
      <c r="L569" s="13">
        <v>100</v>
      </c>
      <c r="M569" s="13" t="s">
        <v>16</v>
      </c>
      <c r="N569" s="13" t="s">
        <v>13</v>
      </c>
      <c r="O569" s="13" t="s">
        <v>603</v>
      </c>
      <c r="P569" s="13" t="s">
        <v>619</v>
      </c>
      <c r="T569" s="13">
        <v>118831</v>
      </c>
      <c r="U569" s="13" t="s">
        <v>384</v>
      </c>
      <c r="Z569" s="13">
        <v>1</v>
      </c>
      <c r="AB569" s="13">
        <f t="shared" si="23"/>
        <v>1</v>
      </c>
      <c r="AC569" s="42">
        <v>20</v>
      </c>
      <c r="AD569" s="43">
        <f t="shared" si="24"/>
        <v>20</v>
      </c>
      <c r="AF569" s="13" t="s">
        <v>712</v>
      </c>
      <c r="AG569" s="13">
        <v>1</v>
      </c>
      <c r="AH569" s="13" t="s">
        <v>741</v>
      </c>
      <c r="AI569" s="13" t="s">
        <v>384</v>
      </c>
    </row>
    <row r="570" spans="1:36" ht="15" customHeight="1" x14ac:dyDescent="0.35">
      <c r="A570" s="13" t="s">
        <v>285</v>
      </c>
      <c r="B570" s="13" t="s">
        <v>259</v>
      </c>
      <c r="C570" s="13">
        <v>2024</v>
      </c>
      <c r="D570" s="13">
        <v>400</v>
      </c>
      <c r="E570" s="13" t="s">
        <v>305</v>
      </c>
      <c r="F570" s="13" t="s">
        <v>316</v>
      </c>
      <c r="G570" s="13" t="s">
        <v>880</v>
      </c>
      <c r="H570" s="13" t="s">
        <v>879</v>
      </c>
      <c r="I570" s="41">
        <v>45482</v>
      </c>
      <c r="J570" s="75" t="s">
        <v>318</v>
      </c>
      <c r="K570" s="78">
        <v>5</v>
      </c>
      <c r="L570" s="13">
        <v>100</v>
      </c>
      <c r="M570" s="13" t="s">
        <v>22</v>
      </c>
      <c r="N570" s="13" t="s">
        <v>13</v>
      </c>
      <c r="O570" s="13" t="s">
        <v>603</v>
      </c>
      <c r="P570" s="13" t="s">
        <v>620</v>
      </c>
      <c r="Q570" s="13" t="s">
        <v>645</v>
      </c>
      <c r="R570" s="13" t="s">
        <v>843</v>
      </c>
      <c r="S570" s="13" t="s">
        <v>844</v>
      </c>
      <c r="T570" s="13">
        <v>1088832</v>
      </c>
      <c r="U570" s="7" t="s">
        <v>833</v>
      </c>
      <c r="V570" s="13">
        <v>1</v>
      </c>
      <c r="AB570" s="13">
        <f t="shared" si="23"/>
        <v>1</v>
      </c>
      <c r="AC570" s="42">
        <v>20</v>
      </c>
      <c r="AD570" s="43">
        <f t="shared" si="24"/>
        <v>20</v>
      </c>
      <c r="AE570" s="78">
        <v>1</v>
      </c>
      <c r="AF570" s="13" t="s">
        <v>266</v>
      </c>
      <c r="AG570" s="13">
        <v>8</v>
      </c>
      <c r="AI570" s="13" t="s">
        <v>400</v>
      </c>
      <c r="AJ570" s="7" t="s">
        <v>833</v>
      </c>
    </row>
    <row r="571" spans="1:36" ht="15" customHeight="1" x14ac:dyDescent="0.35">
      <c r="A571" s="13" t="s">
        <v>285</v>
      </c>
      <c r="B571" s="13" t="s">
        <v>259</v>
      </c>
      <c r="C571" s="13">
        <v>2024</v>
      </c>
      <c r="D571" s="13">
        <v>400</v>
      </c>
      <c r="E571" s="13" t="s">
        <v>305</v>
      </c>
      <c r="F571" s="13" t="s">
        <v>316</v>
      </c>
      <c r="G571" s="13" t="s">
        <v>880</v>
      </c>
      <c r="H571" s="13" t="s">
        <v>879</v>
      </c>
      <c r="I571" s="41">
        <v>45482</v>
      </c>
      <c r="J571" s="75" t="s">
        <v>318</v>
      </c>
      <c r="K571" s="78">
        <v>5</v>
      </c>
      <c r="L571" s="13">
        <v>100</v>
      </c>
      <c r="M571" s="13" t="s">
        <v>22</v>
      </c>
      <c r="N571" s="13" t="s">
        <v>13</v>
      </c>
      <c r="O571" s="13" t="s">
        <v>603</v>
      </c>
      <c r="P571" s="13" t="s">
        <v>620</v>
      </c>
      <c r="Q571" s="13" t="s">
        <v>644</v>
      </c>
      <c r="T571" s="13">
        <v>103557</v>
      </c>
      <c r="U571" s="13" t="s">
        <v>385</v>
      </c>
      <c r="Y571" s="13">
        <v>1</v>
      </c>
      <c r="AB571" s="13">
        <f t="shared" si="23"/>
        <v>1</v>
      </c>
      <c r="AC571" s="42">
        <v>20</v>
      </c>
      <c r="AD571" s="43">
        <f t="shared" si="24"/>
        <v>20</v>
      </c>
      <c r="AE571" s="78">
        <v>1</v>
      </c>
      <c r="AF571" s="13" t="s">
        <v>266</v>
      </c>
      <c r="AG571" s="13">
        <v>1</v>
      </c>
      <c r="AI571" s="13" t="s">
        <v>385</v>
      </c>
    </row>
    <row r="572" spans="1:36" ht="15" customHeight="1" x14ac:dyDescent="0.35">
      <c r="A572" s="13" t="s">
        <v>285</v>
      </c>
      <c r="B572" s="13" t="s">
        <v>259</v>
      </c>
      <c r="C572" s="13">
        <v>2024</v>
      </c>
      <c r="D572" s="13">
        <v>400</v>
      </c>
      <c r="E572" s="13" t="s">
        <v>305</v>
      </c>
      <c r="F572" s="13" t="s">
        <v>316</v>
      </c>
      <c r="G572" s="13" t="s">
        <v>880</v>
      </c>
      <c r="H572" s="13" t="s">
        <v>879</v>
      </c>
      <c r="I572" s="41">
        <v>45482</v>
      </c>
      <c r="J572" s="75" t="s">
        <v>318</v>
      </c>
      <c r="K572" s="78">
        <v>5</v>
      </c>
      <c r="L572" s="13">
        <v>100</v>
      </c>
      <c r="M572" s="13" t="s">
        <v>97</v>
      </c>
      <c r="N572" s="13" t="s">
        <v>13</v>
      </c>
      <c r="O572" s="13" t="s">
        <v>603</v>
      </c>
      <c r="P572" s="13" t="s">
        <v>622</v>
      </c>
      <c r="Q572" s="13" t="s">
        <v>672</v>
      </c>
      <c r="T572" s="13">
        <v>101596</v>
      </c>
      <c r="U572" s="13" t="s">
        <v>423</v>
      </c>
      <c r="Y572" s="13">
        <v>8</v>
      </c>
      <c r="AB572" s="13">
        <f t="shared" si="23"/>
        <v>8</v>
      </c>
      <c r="AC572" s="42">
        <v>20</v>
      </c>
      <c r="AD572" s="43">
        <f t="shared" si="24"/>
        <v>160</v>
      </c>
      <c r="AE572" s="78">
        <v>1</v>
      </c>
      <c r="AF572" s="13" t="s">
        <v>266</v>
      </c>
      <c r="AG572" s="13">
        <v>5</v>
      </c>
      <c r="AH572" s="13" t="s">
        <v>823</v>
      </c>
      <c r="AI572" s="13" t="s">
        <v>423</v>
      </c>
    </row>
    <row r="573" spans="1:36" ht="15" customHeight="1" x14ac:dyDescent="0.35">
      <c r="A573" s="13" t="s">
        <v>285</v>
      </c>
      <c r="B573" s="13" t="s">
        <v>259</v>
      </c>
      <c r="C573" s="13">
        <v>2024</v>
      </c>
      <c r="D573" s="13">
        <v>400</v>
      </c>
      <c r="E573" s="13" t="s">
        <v>305</v>
      </c>
      <c r="F573" s="13" t="s">
        <v>316</v>
      </c>
      <c r="G573" s="13" t="s">
        <v>880</v>
      </c>
      <c r="H573" s="13" t="s">
        <v>879</v>
      </c>
      <c r="I573" s="41">
        <v>45482</v>
      </c>
      <c r="J573" s="75" t="s">
        <v>318</v>
      </c>
      <c r="K573" s="78">
        <v>5</v>
      </c>
      <c r="L573" s="13">
        <v>100</v>
      </c>
      <c r="M573" s="13" t="s">
        <v>97</v>
      </c>
      <c r="N573" s="13" t="s">
        <v>13</v>
      </c>
      <c r="O573" s="13" t="s">
        <v>603</v>
      </c>
      <c r="P573" s="13" t="s">
        <v>622</v>
      </c>
      <c r="Q573" s="13" t="s">
        <v>657</v>
      </c>
      <c r="T573" s="13">
        <v>102061</v>
      </c>
      <c r="U573" s="13" t="s">
        <v>348</v>
      </c>
      <c r="Y573" s="13">
        <v>6</v>
      </c>
      <c r="AB573" s="13">
        <f t="shared" si="23"/>
        <v>6</v>
      </c>
      <c r="AC573" s="42">
        <v>20</v>
      </c>
      <c r="AD573" s="43">
        <f t="shared" si="24"/>
        <v>120</v>
      </c>
      <c r="AE573" s="78">
        <v>1</v>
      </c>
      <c r="AF573" s="13" t="s">
        <v>266</v>
      </c>
      <c r="AG573" s="13">
        <v>6</v>
      </c>
      <c r="AI573" s="13" t="s">
        <v>348</v>
      </c>
    </row>
    <row r="574" spans="1:36" ht="15" customHeight="1" x14ac:dyDescent="0.35">
      <c r="A574" s="13" t="s">
        <v>285</v>
      </c>
      <c r="B574" s="13" t="s">
        <v>259</v>
      </c>
      <c r="C574" s="13">
        <v>2024</v>
      </c>
      <c r="D574" s="13">
        <v>400</v>
      </c>
      <c r="E574" s="13" t="s">
        <v>305</v>
      </c>
      <c r="F574" s="13" t="s">
        <v>316</v>
      </c>
      <c r="G574" s="13" t="s">
        <v>880</v>
      </c>
      <c r="H574" s="13" t="s">
        <v>879</v>
      </c>
      <c r="I574" s="41">
        <v>45482</v>
      </c>
      <c r="J574" s="75" t="s">
        <v>318</v>
      </c>
      <c r="K574" s="78">
        <v>5</v>
      </c>
      <c r="L574" s="13">
        <v>100</v>
      </c>
      <c r="M574" s="13" t="s">
        <v>97</v>
      </c>
      <c r="N574" s="13" t="s">
        <v>13</v>
      </c>
      <c r="O574" s="13" t="s">
        <v>603</v>
      </c>
      <c r="P574" s="13" t="s">
        <v>622</v>
      </c>
      <c r="T574" s="13">
        <v>101593</v>
      </c>
      <c r="U574" s="13" t="s">
        <v>427</v>
      </c>
      <c r="Y574" s="13">
        <v>2</v>
      </c>
      <c r="AB574" s="13">
        <f t="shared" si="23"/>
        <v>2</v>
      </c>
      <c r="AC574" s="42">
        <v>20</v>
      </c>
      <c r="AD574" s="43">
        <f t="shared" si="24"/>
        <v>40</v>
      </c>
      <c r="AF574" s="13" t="s">
        <v>266</v>
      </c>
      <c r="AG574" s="13" t="s">
        <v>712</v>
      </c>
      <c r="AH574" s="13" t="s">
        <v>742</v>
      </c>
      <c r="AI574" s="13" t="s">
        <v>427</v>
      </c>
    </row>
    <row r="575" spans="1:36" ht="15" customHeight="1" x14ac:dyDescent="0.35">
      <c r="A575" s="13" t="s">
        <v>285</v>
      </c>
      <c r="B575" s="13" t="s">
        <v>259</v>
      </c>
      <c r="C575" s="13">
        <v>2024</v>
      </c>
      <c r="D575" s="13">
        <v>400</v>
      </c>
      <c r="E575" s="13" t="s">
        <v>305</v>
      </c>
      <c r="F575" s="13" t="s">
        <v>316</v>
      </c>
      <c r="G575" s="13" t="s">
        <v>880</v>
      </c>
      <c r="H575" s="13" t="s">
        <v>879</v>
      </c>
      <c r="I575" s="41">
        <v>45482</v>
      </c>
      <c r="J575" s="75" t="s">
        <v>318</v>
      </c>
      <c r="K575" s="78">
        <v>5</v>
      </c>
      <c r="L575" s="13">
        <v>100</v>
      </c>
      <c r="M575" s="13" t="s">
        <v>97</v>
      </c>
      <c r="N575" s="13" t="s">
        <v>13</v>
      </c>
      <c r="O575" s="13" t="s">
        <v>603</v>
      </c>
      <c r="P575" s="13" t="s">
        <v>622</v>
      </c>
      <c r="T575" s="13">
        <v>102042</v>
      </c>
      <c r="U575" s="13" t="s">
        <v>343</v>
      </c>
      <c r="Y575" s="13">
        <v>5</v>
      </c>
      <c r="AB575" s="13">
        <f t="shared" si="23"/>
        <v>5</v>
      </c>
      <c r="AC575" s="42">
        <v>20</v>
      </c>
      <c r="AD575" s="43">
        <f t="shared" si="24"/>
        <v>100</v>
      </c>
      <c r="AF575" s="13" t="s">
        <v>266</v>
      </c>
      <c r="AG575" s="13">
        <v>8</v>
      </c>
      <c r="AH575" s="13" t="s">
        <v>742</v>
      </c>
      <c r="AI575" s="13" t="s">
        <v>427</v>
      </c>
      <c r="AJ575" s="13" t="s">
        <v>343</v>
      </c>
    </row>
    <row r="576" spans="1:36" ht="15" customHeight="1" x14ac:dyDescent="0.35">
      <c r="A576" s="13" t="s">
        <v>285</v>
      </c>
      <c r="B576" s="13" t="s">
        <v>259</v>
      </c>
      <c r="C576" s="13">
        <v>2024</v>
      </c>
      <c r="D576" s="13">
        <v>400</v>
      </c>
      <c r="E576" s="13" t="s">
        <v>305</v>
      </c>
      <c r="F576" s="13" t="s">
        <v>316</v>
      </c>
      <c r="G576" s="13" t="s">
        <v>880</v>
      </c>
      <c r="H576" s="13" t="s">
        <v>879</v>
      </c>
      <c r="I576" s="41">
        <v>45482</v>
      </c>
      <c r="J576" s="75" t="s">
        <v>318</v>
      </c>
      <c r="K576" s="78">
        <v>5</v>
      </c>
      <c r="L576" s="13">
        <v>100</v>
      </c>
      <c r="M576" s="13" t="s">
        <v>23</v>
      </c>
      <c r="N576" s="13" t="s">
        <v>13</v>
      </c>
      <c r="O576" s="13" t="s">
        <v>603</v>
      </c>
      <c r="P576" s="13" t="s">
        <v>625</v>
      </c>
      <c r="Q576" s="13" t="s">
        <v>664</v>
      </c>
      <c r="R576" s="13" t="s">
        <v>696</v>
      </c>
      <c r="T576" s="13">
        <v>116565</v>
      </c>
      <c r="U576" s="13" t="s">
        <v>411</v>
      </c>
      <c r="X576" s="13">
        <v>1</v>
      </c>
      <c r="AB576" s="13">
        <f t="shared" si="23"/>
        <v>1</v>
      </c>
      <c r="AC576" s="42">
        <v>20</v>
      </c>
      <c r="AD576" s="43">
        <f t="shared" si="24"/>
        <v>20</v>
      </c>
      <c r="AE576" s="78">
        <v>1</v>
      </c>
      <c r="AF576" s="13" t="s">
        <v>268</v>
      </c>
      <c r="AG576" s="13">
        <v>6</v>
      </c>
      <c r="AI576" s="13" t="s">
        <v>411</v>
      </c>
    </row>
    <row r="577" spans="1:35" ht="15" customHeight="1" x14ac:dyDescent="0.35">
      <c r="A577" s="13" t="s">
        <v>285</v>
      </c>
      <c r="B577" s="13" t="s">
        <v>259</v>
      </c>
      <c r="C577" s="13">
        <v>2024</v>
      </c>
      <c r="D577" s="13">
        <v>400</v>
      </c>
      <c r="E577" s="13" t="s">
        <v>305</v>
      </c>
      <c r="F577" s="13" t="s">
        <v>316</v>
      </c>
      <c r="G577" s="13" t="s">
        <v>880</v>
      </c>
      <c r="H577" s="13" t="s">
        <v>879</v>
      </c>
      <c r="I577" s="41">
        <v>45482</v>
      </c>
      <c r="J577" s="75" t="s">
        <v>318</v>
      </c>
      <c r="K577" s="78">
        <v>5</v>
      </c>
      <c r="L577" s="13">
        <v>100</v>
      </c>
      <c r="M577" s="13" t="s">
        <v>23</v>
      </c>
      <c r="N577" s="13" t="s">
        <v>13</v>
      </c>
      <c r="O577" s="13" t="s">
        <v>603</v>
      </c>
      <c r="P577" s="13" t="s">
        <v>625</v>
      </c>
      <c r="T577" s="13">
        <v>115095</v>
      </c>
      <c r="U577" s="13" t="s">
        <v>345</v>
      </c>
      <c r="X577" s="13">
        <v>1</v>
      </c>
      <c r="AB577" s="13">
        <f t="shared" si="23"/>
        <v>1</v>
      </c>
      <c r="AC577" s="42">
        <v>20</v>
      </c>
      <c r="AD577" s="43">
        <f t="shared" si="24"/>
        <v>20</v>
      </c>
      <c r="AF577" s="13" t="s">
        <v>712</v>
      </c>
      <c r="AG577" s="13">
        <v>1</v>
      </c>
      <c r="AI577" s="13" t="s">
        <v>345</v>
      </c>
    </row>
    <row r="578" spans="1:35" ht="15" customHeight="1" x14ac:dyDescent="0.35">
      <c r="A578" s="13" t="s">
        <v>285</v>
      </c>
      <c r="B578" s="13" t="s">
        <v>259</v>
      </c>
      <c r="C578" s="13">
        <v>2024</v>
      </c>
      <c r="D578" s="13">
        <v>400</v>
      </c>
      <c r="E578" s="13" t="s">
        <v>305</v>
      </c>
      <c r="F578" s="13" t="s">
        <v>316</v>
      </c>
      <c r="G578" s="13" t="s">
        <v>880</v>
      </c>
      <c r="H578" s="13" t="s">
        <v>879</v>
      </c>
      <c r="I578" s="41">
        <v>45482</v>
      </c>
      <c r="J578" s="75" t="s">
        <v>318</v>
      </c>
      <c r="K578" s="78">
        <v>5</v>
      </c>
      <c r="L578" s="13">
        <v>100</v>
      </c>
      <c r="M578" s="13" t="s">
        <v>51</v>
      </c>
      <c r="N578" s="13" t="s">
        <v>597</v>
      </c>
      <c r="O578" s="13" t="s">
        <v>606</v>
      </c>
      <c r="P578" s="13" t="s">
        <v>626</v>
      </c>
      <c r="Q578" s="13" t="s">
        <v>659</v>
      </c>
      <c r="T578" s="13">
        <v>50845</v>
      </c>
      <c r="U578" s="13" t="s">
        <v>351</v>
      </c>
      <c r="V578" s="13">
        <v>4</v>
      </c>
      <c r="AB578" s="13">
        <f t="shared" si="23"/>
        <v>4</v>
      </c>
      <c r="AC578" s="42">
        <v>20</v>
      </c>
      <c r="AD578" s="43">
        <f t="shared" si="24"/>
        <v>80</v>
      </c>
      <c r="AE578" s="78">
        <v>1</v>
      </c>
      <c r="AF578" s="13" t="s">
        <v>266</v>
      </c>
      <c r="AG578" s="13">
        <v>5</v>
      </c>
      <c r="AI578" s="13" t="s">
        <v>351</v>
      </c>
    </row>
    <row r="579" spans="1:35" ht="15" customHeight="1" x14ac:dyDescent="0.35">
      <c r="A579" s="13" t="s">
        <v>285</v>
      </c>
      <c r="B579" s="13" t="s">
        <v>259</v>
      </c>
      <c r="C579" s="13">
        <v>2024</v>
      </c>
      <c r="D579" s="13">
        <v>400</v>
      </c>
      <c r="E579" s="13" t="s">
        <v>305</v>
      </c>
      <c r="F579" s="13" t="s">
        <v>316</v>
      </c>
      <c r="G579" s="13" t="s">
        <v>880</v>
      </c>
      <c r="H579" s="13" t="s">
        <v>879</v>
      </c>
      <c r="I579" s="41">
        <v>45482</v>
      </c>
      <c r="J579" s="75" t="s">
        <v>318</v>
      </c>
      <c r="K579" s="78">
        <v>5</v>
      </c>
      <c r="L579" s="13">
        <v>100</v>
      </c>
      <c r="M579" s="13" t="s">
        <v>25</v>
      </c>
      <c r="N579" s="13" t="s">
        <v>24</v>
      </c>
      <c r="O579" s="13" t="s">
        <v>607</v>
      </c>
      <c r="P579" s="61" t="s">
        <v>713</v>
      </c>
      <c r="Q579" s="13" t="s">
        <v>714</v>
      </c>
      <c r="T579" s="13">
        <v>81388</v>
      </c>
      <c r="U579" s="13" t="s">
        <v>715</v>
      </c>
      <c r="W579" s="13">
        <v>1</v>
      </c>
      <c r="AB579" s="13">
        <f t="shared" si="23"/>
        <v>1</v>
      </c>
      <c r="AC579" s="42">
        <v>20</v>
      </c>
      <c r="AD579" s="43">
        <f t="shared" si="24"/>
        <v>20</v>
      </c>
      <c r="AE579" s="78">
        <v>1</v>
      </c>
      <c r="AF579" s="13" t="s">
        <v>267</v>
      </c>
      <c r="AG579" s="13">
        <v>8</v>
      </c>
      <c r="AI579" s="13" t="s">
        <v>715</v>
      </c>
    </row>
    <row r="580" spans="1:35" ht="15" customHeight="1" x14ac:dyDescent="0.35">
      <c r="A580" s="13" t="s">
        <v>285</v>
      </c>
      <c r="B580" s="13" t="s">
        <v>259</v>
      </c>
      <c r="C580" s="13">
        <v>2024</v>
      </c>
      <c r="D580" s="13">
        <v>400</v>
      </c>
      <c r="E580" s="13" t="s">
        <v>305</v>
      </c>
      <c r="F580" s="13" t="s">
        <v>316</v>
      </c>
      <c r="G580" s="13" t="s">
        <v>880</v>
      </c>
      <c r="H580" s="13" t="s">
        <v>879</v>
      </c>
      <c r="I580" s="41">
        <v>45482</v>
      </c>
      <c r="J580" s="75" t="s">
        <v>318</v>
      </c>
      <c r="K580" s="78">
        <v>5</v>
      </c>
      <c r="L580" s="13">
        <v>100</v>
      </c>
      <c r="M580" s="13" t="s">
        <v>25</v>
      </c>
      <c r="N580" s="13" t="s">
        <v>24</v>
      </c>
      <c r="O580" s="13" t="s">
        <v>607</v>
      </c>
      <c r="T580" s="13">
        <v>79118</v>
      </c>
      <c r="U580" s="13" t="s">
        <v>424</v>
      </c>
      <c r="W580" s="13">
        <v>2</v>
      </c>
      <c r="AB580" s="13">
        <f t="shared" si="23"/>
        <v>2</v>
      </c>
      <c r="AC580" s="42">
        <v>20</v>
      </c>
      <c r="AD580" s="43">
        <f t="shared" si="24"/>
        <v>40</v>
      </c>
      <c r="AF580" s="13" t="s">
        <v>267</v>
      </c>
      <c r="AG580" s="13">
        <v>8</v>
      </c>
      <c r="AI580" s="13" t="s">
        <v>424</v>
      </c>
    </row>
    <row r="581" spans="1:35" ht="15" customHeight="1" x14ac:dyDescent="0.35">
      <c r="A581" s="13" t="s">
        <v>285</v>
      </c>
      <c r="B581" s="13" t="s">
        <v>259</v>
      </c>
      <c r="C581" s="13">
        <v>2024</v>
      </c>
      <c r="D581" s="13">
        <v>400</v>
      </c>
      <c r="E581" s="13" t="s">
        <v>305</v>
      </c>
      <c r="F581" s="13" t="s">
        <v>316</v>
      </c>
      <c r="G581" s="13" t="s">
        <v>880</v>
      </c>
      <c r="H581" s="13" t="s">
        <v>879</v>
      </c>
      <c r="I581" s="41">
        <v>45482</v>
      </c>
      <c r="J581" s="75" t="s">
        <v>579</v>
      </c>
      <c r="K581" s="78">
        <v>100</v>
      </c>
      <c r="L581" s="13">
        <v>100</v>
      </c>
      <c r="M581" s="13" t="s">
        <v>34</v>
      </c>
      <c r="N581" s="13" t="s">
        <v>24</v>
      </c>
      <c r="O581" s="13" t="s">
        <v>604</v>
      </c>
      <c r="P581" s="13" t="s">
        <v>623</v>
      </c>
      <c r="Q581" s="13" t="s">
        <v>667</v>
      </c>
      <c r="T581" s="13">
        <v>76487</v>
      </c>
      <c r="U581" s="13" t="s">
        <v>846</v>
      </c>
      <c r="V581" s="13">
        <v>2</v>
      </c>
      <c r="AB581" s="13">
        <f t="shared" si="23"/>
        <v>2</v>
      </c>
      <c r="AC581" s="42">
        <v>1</v>
      </c>
      <c r="AD581" s="43">
        <f t="shared" si="24"/>
        <v>2</v>
      </c>
      <c r="AE581" s="78">
        <v>1</v>
      </c>
      <c r="AF581" s="13" t="s">
        <v>267</v>
      </c>
      <c r="AG581" s="13">
        <v>6</v>
      </c>
      <c r="AI581" s="13" t="s">
        <v>584</v>
      </c>
    </row>
    <row r="582" spans="1:35" ht="15" customHeight="1" x14ac:dyDescent="0.35">
      <c r="A582" s="13" t="s">
        <v>285</v>
      </c>
      <c r="B582" s="13" t="s">
        <v>259</v>
      </c>
      <c r="C582" s="13">
        <v>2024</v>
      </c>
      <c r="D582" s="13">
        <v>400</v>
      </c>
      <c r="E582" s="13" t="s">
        <v>305</v>
      </c>
      <c r="F582" s="13" t="s">
        <v>316</v>
      </c>
      <c r="G582" s="13" t="s">
        <v>880</v>
      </c>
      <c r="H582" s="13" t="s">
        <v>879</v>
      </c>
      <c r="I582" s="41">
        <v>45482</v>
      </c>
      <c r="J582" s="75" t="s">
        <v>318</v>
      </c>
      <c r="K582" s="78">
        <v>5</v>
      </c>
      <c r="L582" s="13">
        <v>100</v>
      </c>
      <c r="M582" s="13" t="s">
        <v>34</v>
      </c>
      <c r="N582" s="13" t="s">
        <v>24</v>
      </c>
      <c r="O582" s="13" t="s">
        <v>604</v>
      </c>
      <c r="P582" s="13" t="s">
        <v>623</v>
      </c>
      <c r="Q582" s="13" t="s">
        <v>661</v>
      </c>
      <c r="T582" s="13">
        <v>76676</v>
      </c>
      <c r="U582" s="13" t="s">
        <v>407</v>
      </c>
      <c r="W582" s="13">
        <v>1</v>
      </c>
      <c r="AB582" s="13">
        <f t="shared" si="23"/>
        <v>1</v>
      </c>
      <c r="AC582" s="42">
        <v>20</v>
      </c>
      <c r="AD582" s="43">
        <f t="shared" si="24"/>
        <v>20</v>
      </c>
      <c r="AE582" s="78">
        <v>1</v>
      </c>
      <c r="AF582" s="13" t="s">
        <v>267</v>
      </c>
      <c r="AG582" s="13">
        <v>8</v>
      </c>
      <c r="AI582" s="13" t="s">
        <v>407</v>
      </c>
    </row>
    <row r="583" spans="1:35" ht="15" customHeight="1" x14ac:dyDescent="0.35">
      <c r="A583" s="13" t="s">
        <v>285</v>
      </c>
      <c r="B583" s="13" t="s">
        <v>259</v>
      </c>
      <c r="C583" s="13">
        <v>2024</v>
      </c>
      <c r="D583" s="13">
        <v>400</v>
      </c>
      <c r="E583" s="13" t="s">
        <v>305</v>
      </c>
      <c r="F583" s="13" t="s">
        <v>316</v>
      </c>
      <c r="G583" s="13" t="s">
        <v>880</v>
      </c>
      <c r="H583" s="13" t="s">
        <v>879</v>
      </c>
      <c r="I583" s="41">
        <v>45482</v>
      </c>
      <c r="J583" s="75" t="s">
        <v>318</v>
      </c>
      <c r="K583" s="78">
        <v>5</v>
      </c>
      <c r="L583" s="13">
        <v>100</v>
      </c>
      <c r="M583" s="13" t="s">
        <v>34</v>
      </c>
      <c r="N583" s="13" t="s">
        <v>24</v>
      </c>
      <c r="O583" s="13" t="s">
        <v>604</v>
      </c>
      <c r="P583" s="13" t="s">
        <v>623</v>
      </c>
      <c r="Q583" s="13" t="s">
        <v>649</v>
      </c>
      <c r="T583" s="13">
        <v>76597</v>
      </c>
      <c r="U583" s="13" t="s">
        <v>405</v>
      </c>
      <c r="W583" s="13">
        <v>1</v>
      </c>
      <c r="AB583" s="13">
        <f t="shared" si="23"/>
        <v>1</v>
      </c>
      <c r="AC583" s="42">
        <v>20</v>
      </c>
      <c r="AD583" s="43">
        <f t="shared" si="24"/>
        <v>20</v>
      </c>
      <c r="AE583" s="78">
        <v>1</v>
      </c>
      <c r="AF583" s="13" t="s">
        <v>270</v>
      </c>
      <c r="AG583" s="13">
        <v>8</v>
      </c>
      <c r="AI583" s="13" t="s">
        <v>405</v>
      </c>
    </row>
    <row r="584" spans="1:35" ht="15" customHeight="1" x14ac:dyDescent="0.35">
      <c r="A584" s="13" t="s">
        <v>285</v>
      </c>
      <c r="B584" s="13" t="s">
        <v>259</v>
      </c>
      <c r="C584" s="13">
        <v>2024</v>
      </c>
      <c r="D584" s="13">
        <v>400</v>
      </c>
      <c r="E584" s="13" t="s">
        <v>305</v>
      </c>
      <c r="F584" s="13" t="s">
        <v>316</v>
      </c>
      <c r="G584" s="13" t="s">
        <v>880</v>
      </c>
      <c r="H584" s="13" t="s">
        <v>879</v>
      </c>
      <c r="I584" s="41">
        <v>45482</v>
      </c>
      <c r="J584" s="75" t="s">
        <v>318</v>
      </c>
      <c r="K584" s="78">
        <v>5</v>
      </c>
      <c r="L584" s="13">
        <v>100</v>
      </c>
      <c r="M584" s="13" t="s">
        <v>34</v>
      </c>
      <c r="N584" s="13" t="s">
        <v>24</v>
      </c>
      <c r="O584" s="13" t="s">
        <v>604</v>
      </c>
      <c r="P584" s="13" t="s">
        <v>623</v>
      </c>
      <c r="Q584" s="13" t="s">
        <v>649</v>
      </c>
      <c r="T584" s="13">
        <v>76591</v>
      </c>
      <c r="U584" s="13" t="s">
        <v>388</v>
      </c>
      <c r="V584" s="13">
        <v>3</v>
      </c>
      <c r="W584" s="13">
        <v>6</v>
      </c>
      <c r="AB584" s="13">
        <f t="shared" si="23"/>
        <v>9</v>
      </c>
      <c r="AC584" s="42">
        <v>20</v>
      </c>
      <c r="AD584" s="43">
        <f t="shared" si="24"/>
        <v>180</v>
      </c>
      <c r="AF584" s="13" t="s">
        <v>270</v>
      </c>
      <c r="AG584" s="13">
        <v>7</v>
      </c>
      <c r="AH584" s="13" t="s">
        <v>736</v>
      </c>
      <c r="AI584" s="13" t="s">
        <v>388</v>
      </c>
    </row>
    <row r="585" spans="1:35" ht="15" customHeight="1" x14ac:dyDescent="0.35">
      <c r="A585" s="13" t="s">
        <v>285</v>
      </c>
      <c r="B585" s="13" t="s">
        <v>259</v>
      </c>
      <c r="C585" s="13">
        <v>2024</v>
      </c>
      <c r="D585" s="13">
        <v>400</v>
      </c>
      <c r="E585" s="13" t="s">
        <v>305</v>
      </c>
      <c r="F585" s="13" t="s">
        <v>316</v>
      </c>
      <c r="G585" s="13" t="s">
        <v>880</v>
      </c>
      <c r="H585" s="13" t="s">
        <v>879</v>
      </c>
      <c r="I585" s="41">
        <v>45482</v>
      </c>
      <c r="J585" s="75" t="s">
        <v>318</v>
      </c>
      <c r="K585" s="78">
        <v>5</v>
      </c>
      <c r="L585" s="13">
        <v>100</v>
      </c>
      <c r="M585" s="13" t="s">
        <v>32</v>
      </c>
      <c r="N585" s="13" t="s">
        <v>13</v>
      </c>
      <c r="O585" s="13" t="s">
        <v>610</v>
      </c>
      <c r="P585" s="13" t="s">
        <v>629</v>
      </c>
      <c r="Q585" s="13" t="s">
        <v>722</v>
      </c>
      <c r="T585" s="13">
        <v>84023</v>
      </c>
      <c r="U585" s="13" t="s">
        <v>359</v>
      </c>
      <c r="V585" s="13">
        <v>1</v>
      </c>
      <c r="AB585" s="13">
        <f t="shared" si="23"/>
        <v>1</v>
      </c>
      <c r="AC585" s="42">
        <v>20</v>
      </c>
      <c r="AD585" s="43">
        <f t="shared" si="24"/>
        <v>20</v>
      </c>
      <c r="AE585" s="78">
        <v>1</v>
      </c>
      <c r="AF585" s="13" t="s">
        <v>269</v>
      </c>
      <c r="AG585" s="13">
        <v>8</v>
      </c>
      <c r="AI585" s="13" t="s">
        <v>359</v>
      </c>
    </row>
    <row r="586" spans="1:35" ht="15" customHeight="1" x14ac:dyDescent="0.35">
      <c r="A586" s="13" t="s">
        <v>285</v>
      </c>
      <c r="B586" s="13" t="s">
        <v>259</v>
      </c>
      <c r="C586" s="13">
        <v>2024</v>
      </c>
      <c r="D586" s="13">
        <v>400</v>
      </c>
      <c r="E586" s="13" t="s">
        <v>305</v>
      </c>
      <c r="F586" s="13" t="s">
        <v>316</v>
      </c>
      <c r="G586" s="13" t="s">
        <v>880</v>
      </c>
      <c r="H586" s="13" t="s">
        <v>879</v>
      </c>
      <c r="I586" s="41">
        <v>45482</v>
      </c>
      <c r="J586" s="75" t="s">
        <v>318</v>
      </c>
      <c r="K586" s="78">
        <v>5</v>
      </c>
      <c r="L586" s="13">
        <v>100</v>
      </c>
      <c r="M586" s="13" t="s">
        <v>32</v>
      </c>
      <c r="N586" s="13" t="s">
        <v>13</v>
      </c>
      <c r="O586" s="13" t="s">
        <v>610</v>
      </c>
      <c r="P586" s="13" t="s">
        <v>629</v>
      </c>
      <c r="Q586" s="13" t="s">
        <v>722</v>
      </c>
      <c r="T586" s="13">
        <v>83974</v>
      </c>
      <c r="U586" s="13" t="s">
        <v>363</v>
      </c>
      <c r="V586" s="13">
        <v>1</v>
      </c>
      <c r="AB586" s="13">
        <f t="shared" si="23"/>
        <v>1</v>
      </c>
      <c r="AC586" s="42">
        <v>20</v>
      </c>
      <c r="AD586" s="43">
        <f t="shared" si="24"/>
        <v>20</v>
      </c>
      <c r="AE586" s="78">
        <v>1</v>
      </c>
      <c r="AF586" s="13" t="s">
        <v>269</v>
      </c>
      <c r="AG586" s="13">
        <v>8</v>
      </c>
      <c r="AI586" s="13" t="s">
        <v>363</v>
      </c>
    </row>
    <row r="587" spans="1:35" ht="15" customHeight="1" x14ac:dyDescent="0.35">
      <c r="A587" s="13" t="s">
        <v>285</v>
      </c>
      <c r="B587" s="13" t="s">
        <v>259</v>
      </c>
      <c r="C587" s="13">
        <v>2024</v>
      </c>
      <c r="D587" s="13">
        <v>400</v>
      </c>
      <c r="E587" s="13" t="s">
        <v>305</v>
      </c>
      <c r="F587" s="13" t="s">
        <v>316</v>
      </c>
      <c r="G587" s="13" t="s">
        <v>880</v>
      </c>
      <c r="H587" s="13" t="s">
        <v>879</v>
      </c>
      <c r="I587" s="41">
        <v>45482</v>
      </c>
      <c r="J587" s="75" t="s">
        <v>318</v>
      </c>
      <c r="K587" s="78">
        <v>5</v>
      </c>
      <c r="L587" s="13">
        <v>100</v>
      </c>
      <c r="M587" s="13" t="s">
        <v>32</v>
      </c>
      <c r="N587" s="13" t="s">
        <v>13</v>
      </c>
      <c r="O587" s="13" t="s">
        <v>610</v>
      </c>
      <c r="P587" s="13" t="s">
        <v>629</v>
      </c>
      <c r="Q587" s="13" t="s">
        <v>722</v>
      </c>
      <c r="T587" s="13">
        <v>84016</v>
      </c>
      <c r="U587" s="13" t="s">
        <v>355</v>
      </c>
      <c r="V587" s="13">
        <v>2</v>
      </c>
      <c r="AB587" s="13">
        <f t="shared" si="23"/>
        <v>2</v>
      </c>
      <c r="AC587" s="42">
        <v>20</v>
      </c>
      <c r="AD587" s="43">
        <f t="shared" si="24"/>
        <v>40</v>
      </c>
      <c r="AE587" s="78">
        <v>1</v>
      </c>
      <c r="AF587" s="13" t="s">
        <v>269</v>
      </c>
      <c r="AG587" s="13">
        <v>8</v>
      </c>
      <c r="AI587" s="13" t="s">
        <v>355</v>
      </c>
    </row>
    <row r="588" spans="1:35" ht="15" customHeight="1" x14ac:dyDescent="0.35">
      <c r="A588" s="13" t="s">
        <v>285</v>
      </c>
      <c r="B588" s="13" t="s">
        <v>259</v>
      </c>
      <c r="C588" s="13">
        <v>2024</v>
      </c>
      <c r="D588" s="13">
        <v>400</v>
      </c>
      <c r="E588" s="13" t="s">
        <v>305</v>
      </c>
      <c r="F588" s="13" t="s">
        <v>316</v>
      </c>
      <c r="G588" s="13" t="s">
        <v>880</v>
      </c>
      <c r="H588" s="13" t="s">
        <v>879</v>
      </c>
      <c r="I588" s="41">
        <v>45482</v>
      </c>
      <c r="J588" s="75" t="s">
        <v>318</v>
      </c>
      <c r="K588" s="78">
        <v>5</v>
      </c>
      <c r="L588" s="13">
        <v>100</v>
      </c>
      <c r="M588" s="13" t="s">
        <v>32</v>
      </c>
      <c r="N588" s="13" t="s">
        <v>13</v>
      </c>
      <c r="O588" s="13" t="s">
        <v>610</v>
      </c>
      <c r="P588" s="61" t="s">
        <v>629</v>
      </c>
      <c r="Q588" s="13" t="s">
        <v>680</v>
      </c>
      <c r="T588" s="13">
        <v>83905</v>
      </c>
      <c r="U588" s="13" t="s">
        <v>557</v>
      </c>
      <c r="V588" s="13">
        <v>2</v>
      </c>
      <c r="AB588" s="13">
        <f t="shared" si="23"/>
        <v>2</v>
      </c>
      <c r="AC588" s="42">
        <v>20</v>
      </c>
      <c r="AD588" s="43">
        <f t="shared" si="24"/>
        <v>40</v>
      </c>
      <c r="AE588" s="78">
        <v>1</v>
      </c>
      <c r="AF588" s="13" t="s">
        <v>269</v>
      </c>
      <c r="AG588" s="13">
        <v>8</v>
      </c>
      <c r="AI588" s="13" t="s">
        <v>557</v>
      </c>
    </row>
    <row r="589" spans="1:35" ht="15" customHeight="1" x14ac:dyDescent="0.35">
      <c r="A589" s="13" t="s">
        <v>285</v>
      </c>
      <c r="B589" s="13" t="s">
        <v>259</v>
      </c>
      <c r="C589" s="13">
        <v>2024</v>
      </c>
      <c r="D589" s="13">
        <v>400</v>
      </c>
      <c r="E589" s="13" t="s">
        <v>305</v>
      </c>
      <c r="F589" s="13" t="s">
        <v>316</v>
      </c>
      <c r="G589" s="13" t="s">
        <v>880</v>
      </c>
      <c r="H589" s="13" t="s">
        <v>879</v>
      </c>
      <c r="I589" s="41">
        <v>45482</v>
      </c>
      <c r="J589" s="75" t="s">
        <v>318</v>
      </c>
      <c r="K589" s="78">
        <v>5</v>
      </c>
      <c r="L589" s="13">
        <v>100</v>
      </c>
      <c r="M589" s="13" t="s">
        <v>32</v>
      </c>
      <c r="N589" s="13" t="s">
        <v>13</v>
      </c>
      <c r="O589" s="13" t="s">
        <v>610</v>
      </c>
      <c r="P589" s="13" t="s">
        <v>629</v>
      </c>
      <c r="Q589" s="13" t="s">
        <v>680</v>
      </c>
      <c r="T589" s="13">
        <v>83873</v>
      </c>
      <c r="U589" s="13" t="s">
        <v>556</v>
      </c>
      <c r="V589" s="13">
        <v>48</v>
      </c>
      <c r="AB589" s="13">
        <f t="shared" si="23"/>
        <v>48</v>
      </c>
      <c r="AC589" s="42">
        <v>20</v>
      </c>
      <c r="AD589" s="43">
        <f t="shared" si="24"/>
        <v>960</v>
      </c>
      <c r="AE589" s="78">
        <v>1</v>
      </c>
      <c r="AF589" s="13" t="s">
        <v>269</v>
      </c>
      <c r="AG589" s="13">
        <v>8</v>
      </c>
      <c r="AI589" s="13" t="s">
        <v>556</v>
      </c>
    </row>
    <row r="590" spans="1:35" ht="15" customHeight="1" x14ac:dyDescent="0.35">
      <c r="A590" s="13" t="s">
        <v>285</v>
      </c>
      <c r="B590" s="13" t="s">
        <v>259</v>
      </c>
      <c r="C590" s="13">
        <v>2024</v>
      </c>
      <c r="D590" s="13">
        <v>400</v>
      </c>
      <c r="E590" s="13" t="s">
        <v>305</v>
      </c>
      <c r="F590" s="13" t="s">
        <v>316</v>
      </c>
      <c r="G590" s="13" t="s">
        <v>880</v>
      </c>
      <c r="H590" s="13" t="s">
        <v>879</v>
      </c>
      <c r="I590" s="41">
        <v>45482</v>
      </c>
      <c r="J590" s="75" t="s">
        <v>318</v>
      </c>
      <c r="K590" s="78">
        <v>5</v>
      </c>
      <c r="L590" s="13">
        <v>100</v>
      </c>
      <c r="M590" s="13" t="s">
        <v>32</v>
      </c>
      <c r="N590" s="13" t="s">
        <v>13</v>
      </c>
      <c r="O590" s="13" t="s">
        <v>610</v>
      </c>
      <c r="P590" s="13" t="s">
        <v>629</v>
      </c>
      <c r="Q590" s="13" t="s">
        <v>680</v>
      </c>
      <c r="T590" s="13">
        <v>83899</v>
      </c>
      <c r="U590" s="13" t="s">
        <v>358</v>
      </c>
      <c r="V590" s="13">
        <v>68</v>
      </c>
      <c r="AB590" s="13">
        <f t="shared" si="23"/>
        <v>68</v>
      </c>
      <c r="AC590" s="42">
        <v>20</v>
      </c>
      <c r="AD590" s="43">
        <f t="shared" si="24"/>
        <v>1360</v>
      </c>
      <c r="AE590" s="78">
        <v>1</v>
      </c>
      <c r="AF590" s="13" t="s">
        <v>269</v>
      </c>
      <c r="AG590" s="13">
        <v>8</v>
      </c>
      <c r="AI590" s="13" t="s">
        <v>358</v>
      </c>
    </row>
    <row r="591" spans="1:35" ht="15" customHeight="1" x14ac:dyDescent="0.35">
      <c r="A591" s="13" t="s">
        <v>285</v>
      </c>
      <c r="B591" s="13" t="s">
        <v>259</v>
      </c>
      <c r="C591" s="13">
        <v>2024</v>
      </c>
      <c r="D591" s="13">
        <v>400</v>
      </c>
      <c r="E591" s="13" t="s">
        <v>305</v>
      </c>
      <c r="F591" s="13" t="s">
        <v>316</v>
      </c>
      <c r="G591" s="13" t="s">
        <v>880</v>
      </c>
      <c r="H591" s="13" t="s">
        <v>879</v>
      </c>
      <c r="I591" s="41">
        <v>45482</v>
      </c>
      <c r="J591" s="75" t="s">
        <v>318</v>
      </c>
      <c r="K591" s="78">
        <v>5</v>
      </c>
      <c r="L591" s="13">
        <v>100</v>
      </c>
      <c r="M591" s="13" t="s">
        <v>32</v>
      </c>
      <c r="N591" s="13" t="s">
        <v>13</v>
      </c>
      <c r="O591" s="13" t="s">
        <v>610</v>
      </c>
      <c r="P591" s="13" t="s">
        <v>629</v>
      </c>
      <c r="Q591" s="13" t="s">
        <v>727</v>
      </c>
      <c r="T591" s="13">
        <v>84116</v>
      </c>
      <c r="U591" s="13" t="s">
        <v>357</v>
      </c>
      <c r="V591" s="13">
        <v>1</v>
      </c>
      <c r="AB591" s="13">
        <f t="shared" si="23"/>
        <v>1</v>
      </c>
      <c r="AC591" s="42">
        <v>20</v>
      </c>
      <c r="AD591" s="43">
        <f t="shared" si="24"/>
        <v>20</v>
      </c>
      <c r="AE591" s="78">
        <v>1</v>
      </c>
      <c r="AF591" s="13" t="s">
        <v>269</v>
      </c>
      <c r="AG591" s="13">
        <v>8</v>
      </c>
      <c r="AI591" s="13" t="s">
        <v>357</v>
      </c>
    </row>
    <row r="592" spans="1:35" ht="15" customHeight="1" x14ac:dyDescent="0.35">
      <c r="A592" s="13" t="s">
        <v>285</v>
      </c>
      <c r="B592" s="13" t="s">
        <v>259</v>
      </c>
      <c r="C592" s="13">
        <v>2024</v>
      </c>
      <c r="D592" s="13">
        <v>400</v>
      </c>
      <c r="E592" s="13" t="s">
        <v>305</v>
      </c>
      <c r="F592" s="13" t="s">
        <v>316</v>
      </c>
      <c r="G592" s="13" t="s">
        <v>880</v>
      </c>
      <c r="H592" s="13" t="s">
        <v>879</v>
      </c>
      <c r="I592" s="41">
        <v>45482</v>
      </c>
      <c r="J592" s="75" t="s">
        <v>318</v>
      </c>
      <c r="K592" s="78">
        <v>5</v>
      </c>
      <c r="L592" s="13">
        <v>100</v>
      </c>
      <c r="M592" s="13" t="s">
        <v>32</v>
      </c>
      <c r="N592" s="13" t="s">
        <v>13</v>
      </c>
      <c r="O592" s="13" t="s">
        <v>610</v>
      </c>
      <c r="P592" s="13" t="s">
        <v>629</v>
      </c>
      <c r="Q592" s="13" t="s">
        <v>679</v>
      </c>
      <c r="T592" s="13">
        <v>83969</v>
      </c>
      <c r="U592" s="13" t="s">
        <v>360</v>
      </c>
      <c r="V592" s="13">
        <v>2</v>
      </c>
      <c r="AB592" s="13">
        <f t="shared" si="23"/>
        <v>2</v>
      </c>
      <c r="AC592" s="42">
        <v>20</v>
      </c>
      <c r="AD592" s="43">
        <f t="shared" si="24"/>
        <v>40</v>
      </c>
      <c r="AE592" s="78">
        <v>1</v>
      </c>
      <c r="AF592" s="13" t="s">
        <v>269</v>
      </c>
      <c r="AG592" s="13">
        <v>8</v>
      </c>
      <c r="AI592" s="13" t="s">
        <v>360</v>
      </c>
    </row>
    <row r="593" spans="1:35" ht="15" customHeight="1" x14ac:dyDescent="0.35">
      <c r="A593" s="13" t="s">
        <v>285</v>
      </c>
      <c r="B593" s="13" t="s">
        <v>259</v>
      </c>
      <c r="C593" s="13">
        <v>2024</v>
      </c>
      <c r="D593" s="13">
        <v>400</v>
      </c>
      <c r="E593" s="13" t="s">
        <v>305</v>
      </c>
      <c r="F593" s="13" t="s">
        <v>316</v>
      </c>
      <c r="G593" s="13" t="s">
        <v>880</v>
      </c>
      <c r="H593" s="13" t="s">
        <v>879</v>
      </c>
      <c r="I593" s="41">
        <v>45482</v>
      </c>
      <c r="J593" s="75" t="s">
        <v>318</v>
      </c>
      <c r="K593" s="78">
        <v>5</v>
      </c>
      <c r="L593" s="13">
        <v>100</v>
      </c>
      <c r="M593" s="13" t="s">
        <v>32</v>
      </c>
      <c r="N593" s="13" t="s">
        <v>13</v>
      </c>
      <c r="O593" s="13" t="s">
        <v>610</v>
      </c>
      <c r="P593" s="13" t="s">
        <v>629</v>
      </c>
      <c r="Q593" s="13" t="s">
        <v>723</v>
      </c>
      <c r="T593" s="13">
        <v>83863</v>
      </c>
      <c r="U593" s="13" t="s">
        <v>561</v>
      </c>
      <c r="V593" s="13">
        <v>52</v>
      </c>
      <c r="AB593" s="13">
        <f t="shared" si="23"/>
        <v>52</v>
      </c>
      <c r="AC593" s="42">
        <v>20</v>
      </c>
      <c r="AD593" s="43">
        <f t="shared" si="24"/>
        <v>1040</v>
      </c>
      <c r="AE593" s="78">
        <v>1</v>
      </c>
      <c r="AF593" s="13" t="s">
        <v>269</v>
      </c>
      <c r="AG593" s="13">
        <v>8</v>
      </c>
      <c r="AI593" s="13" t="s">
        <v>561</v>
      </c>
    </row>
    <row r="594" spans="1:35" ht="15" customHeight="1" x14ac:dyDescent="0.35">
      <c r="A594" s="13" t="s">
        <v>285</v>
      </c>
      <c r="B594" s="13" t="s">
        <v>259</v>
      </c>
      <c r="C594" s="13">
        <v>2024</v>
      </c>
      <c r="D594" s="13">
        <v>400</v>
      </c>
      <c r="E594" s="13" t="s">
        <v>305</v>
      </c>
      <c r="F594" s="13" t="s">
        <v>316</v>
      </c>
      <c r="G594" s="13" t="s">
        <v>880</v>
      </c>
      <c r="H594" s="13" t="s">
        <v>879</v>
      </c>
      <c r="I594" s="41">
        <v>45482</v>
      </c>
      <c r="J594" s="75" t="s">
        <v>318</v>
      </c>
      <c r="K594" s="78">
        <v>5</v>
      </c>
      <c r="L594" s="13">
        <v>100</v>
      </c>
      <c r="M594" s="13" t="s">
        <v>32</v>
      </c>
      <c r="N594" s="13" t="s">
        <v>13</v>
      </c>
      <c r="O594" s="13" t="s">
        <v>610</v>
      </c>
      <c r="P594" s="13" t="s">
        <v>629</v>
      </c>
      <c r="T594" s="13">
        <v>83832</v>
      </c>
      <c r="U594" s="13" t="s">
        <v>565</v>
      </c>
      <c r="V594" s="13">
        <v>3</v>
      </c>
      <c r="AB594" s="13">
        <f t="shared" si="23"/>
        <v>3</v>
      </c>
      <c r="AC594" s="42">
        <v>20</v>
      </c>
      <c r="AD594" s="43">
        <f t="shared" si="24"/>
        <v>60</v>
      </c>
      <c r="AF594" s="13" t="s">
        <v>269</v>
      </c>
      <c r="AG594" s="13">
        <v>8</v>
      </c>
      <c r="AH594" s="13" t="s">
        <v>744</v>
      </c>
      <c r="AI594" s="13" t="s">
        <v>565</v>
      </c>
    </row>
    <row r="595" spans="1:35" ht="15" customHeight="1" x14ac:dyDescent="0.35">
      <c r="A595" s="13" t="s">
        <v>285</v>
      </c>
      <c r="B595" s="13" t="s">
        <v>259</v>
      </c>
      <c r="C595" s="13">
        <v>2024</v>
      </c>
      <c r="D595" s="13">
        <v>400</v>
      </c>
      <c r="E595" s="13" t="s">
        <v>305</v>
      </c>
      <c r="F595" s="13" t="s">
        <v>316</v>
      </c>
      <c r="G595" s="13" t="s">
        <v>880</v>
      </c>
      <c r="H595" s="13" t="s">
        <v>879</v>
      </c>
      <c r="I595" s="41">
        <v>45482</v>
      </c>
      <c r="J595" s="75" t="s">
        <v>318</v>
      </c>
      <c r="K595" s="78">
        <v>5</v>
      </c>
      <c r="L595" s="13">
        <v>100</v>
      </c>
      <c r="M595" s="13" t="s">
        <v>83</v>
      </c>
      <c r="N595" s="13" t="s">
        <v>13</v>
      </c>
      <c r="O595" s="13" t="s">
        <v>612</v>
      </c>
      <c r="P595" s="13" t="s">
        <v>720</v>
      </c>
      <c r="Q595" s="13" t="s">
        <v>721</v>
      </c>
      <c r="T595" s="13">
        <v>85779</v>
      </c>
      <c r="U595" s="13" t="s">
        <v>354</v>
      </c>
      <c r="V595" s="13">
        <v>2</v>
      </c>
      <c r="AB595" s="13">
        <f t="shared" si="23"/>
        <v>2</v>
      </c>
      <c r="AC595" s="42">
        <v>20</v>
      </c>
      <c r="AD595" s="43">
        <f t="shared" si="24"/>
        <v>40</v>
      </c>
      <c r="AE595" s="78">
        <v>1</v>
      </c>
      <c r="AF595" s="13" t="s">
        <v>267</v>
      </c>
      <c r="AG595" s="13">
        <v>8</v>
      </c>
      <c r="AI595" s="13" t="s">
        <v>354</v>
      </c>
    </row>
    <row r="596" spans="1:35" ht="15" customHeight="1" x14ac:dyDescent="0.35">
      <c r="A596" s="13" t="s">
        <v>285</v>
      </c>
      <c r="B596" s="13" t="s">
        <v>259</v>
      </c>
      <c r="C596" s="13">
        <v>2024</v>
      </c>
      <c r="D596" s="13">
        <v>400</v>
      </c>
      <c r="E596" s="13" t="s">
        <v>305</v>
      </c>
      <c r="F596" s="13" t="s">
        <v>316</v>
      </c>
      <c r="G596" s="13" t="s">
        <v>880</v>
      </c>
      <c r="H596" s="13" t="s">
        <v>879</v>
      </c>
      <c r="I596" s="41">
        <v>45482</v>
      </c>
      <c r="J596" s="75" t="s">
        <v>318</v>
      </c>
      <c r="K596" s="78">
        <v>5</v>
      </c>
      <c r="L596" s="13">
        <v>100</v>
      </c>
      <c r="M596" s="13" t="s">
        <v>83</v>
      </c>
      <c r="N596" s="13" t="s">
        <v>13</v>
      </c>
      <c r="O596" s="13" t="s">
        <v>612</v>
      </c>
      <c r="P596" s="13" t="s">
        <v>630</v>
      </c>
      <c r="Q596" s="13" t="s">
        <v>681</v>
      </c>
      <c r="T596" s="13">
        <v>88634</v>
      </c>
      <c r="U596" s="13" t="s">
        <v>353</v>
      </c>
      <c r="V596" s="13">
        <v>64</v>
      </c>
      <c r="AB596" s="13">
        <f t="shared" si="23"/>
        <v>64</v>
      </c>
      <c r="AC596" s="42">
        <v>20</v>
      </c>
      <c r="AD596" s="43">
        <f t="shared" si="24"/>
        <v>1280</v>
      </c>
      <c r="AE596" s="78">
        <v>1</v>
      </c>
      <c r="AF596" s="13" t="s">
        <v>269</v>
      </c>
      <c r="AG596" s="13">
        <v>8</v>
      </c>
      <c r="AI596" s="13" t="s">
        <v>353</v>
      </c>
    </row>
    <row r="597" spans="1:35" ht="15" customHeight="1" x14ac:dyDescent="0.35">
      <c r="A597" s="13" t="s">
        <v>285</v>
      </c>
      <c r="B597" s="13" t="s">
        <v>259</v>
      </c>
      <c r="C597" s="13">
        <v>2024</v>
      </c>
      <c r="D597" s="13">
        <v>400</v>
      </c>
      <c r="E597" s="13" t="s">
        <v>305</v>
      </c>
      <c r="F597" s="13" t="s">
        <v>316</v>
      </c>
      <c r="G597" s="13" t="s">
        <v>880</v>
      </c>
      <c r="H597" s="13" t="s">
        <v>879</v>
      </c>
      <c r="I597" s="41">
        <v>45482</v>
      </c>
      <c r="J597" s="75" t="s">
        <v>318</v>
      </c>
      <c r="K597" s="78">
        <v>5</v>
      </c>
      <c r="L597" s="13">
        <v>100</v>
      </c>
      <c r="M597" s="13" t="s">
        <v>83</v>
      </c>
      <c r="N597" s="13" t="s">
        <v>13</v>
      </c>
      <c r="O597" s="13" t="s">
        <v>612</v>
      </c>
      <c r="P597" s="13" t="s">
        <v>631</v>
      </c>
      <c r="T597" s="13">
        <v>86110</v>
      </c>
      <c r="U597" s="13" t="s">
        <v>562</v>
      </c>
      <c r="V597" s="13">
        <v>1</v>
      </c>
      <c r="AB597" s="13">
        <f t="shared" si="23"/>
        <v>1</v>
      </c>
      <c r="AC597" s="42">
        <v>20</v>
      </c>
      <c r="AD597" s="43">
        <f t="shared" si="24"/>
        <v>20</v>
      </c>
      <c r="AE597" s="78">
        <v>1</v>
      </c>
      <c r="AF597" s="13" t="s">
        <v>267</v>
      </c>
      <c r="AG597" s="13">
        <v>8</v>
      </c>
      <c r="AI597" s="13" t="s">
        <v>562</v>
      </c>
    </row>
    <row r="598" spans="1:35" ht="15" customHeight="1" x14ac:dyDescent="0.35">
      <c r="A598" s="13" t="s">
        <v>285</v>
      </c>
      <c r="B598" s="13" t="s">
        <v>259</v>
      </c>
      <c r="C598" s="13">
        <v>2024</v>
      </c>
      <c r="D598" s="13">
        <v>400</v>
      </c>
      <c r="E598" s="13" t="s">
        <v>305</v>
      </c>
      <c r="F598" s="13" t="s">
        <v>316</v>
      </c>
      <c r="G598" s="13" t="s">
        <v>880</v>
      </c>
      <c r="H598" s="13" t="s">
        <v>879</v>
      </c>
      <c r="I598" s="41">
        <v>45482</v>
      </c>
      <c r="J598" s="75" t="s">
        <v>318</v>
      </c>
      <c r="K598" s="78">
        <v>5</v>
      </c>
      <c r="L598" s="13">
        <v>100</v>
      </c>
      <c r="M598" s="13" t="s">
        <v>91</v>
      </c>
      <c r="N598" s="13" t="s">
        <v>13</v>
      </c>
      <c r="O598" s="13" t="s">
        <v>611</v>
      </c>
      <c r="T598" s="13">
        <v>84195</v>
      </c>
      <c r="U598" s="13" t="s">
        <v>554</v>
      </c>
      <c r="V598" s="13">
        <v>34</v>
      </c>
      <c r="AB598" s="13">
        <f t="shared" si="23"/>
        <v>34</v>
      </c>
      <c r="AC598" s="42">
        <v>20</v>
      </c>
      <c r="AD598" s="43">
        <f t="shared" si="24"/>
        <v>680</v>
      </c>
      <c r="AE598" s="78">
        <v>1</v>
      </c>
      <c r="AF598" s="13" t="s">
        <v>267</v>
      </c>
      <c r="AG598" s="13">
        <v>8</v>
      </c>
      <c r="AI598" s="13" t="s">
        <v>554</v>
      </c>
    </row>
  </sheetData>
  <autoFilter ref="A6:AJ598" xr:uid="{2CBEA9FF-056C-4E12-82A8-E384DDAA59F8}">
    <sortState xmlns:xlrd2="http://schemas.microsoft.com/office/spreadsheetml/2017/richdata2" ref="A7:AJ598">
      <sortCondition ref="E6:E598"/>
    </sortState>
  </autoFilter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zoomScale="90" zoomScaleNormal="90" workbookViewId="0">
      <pane ySplit="7" topLeftCell="A8" activePane="bottomLeft" state="frozen"/>
      <selection activeCell="A6" sqref="A6"/>
      <selection pane="bottomLeft" activeCell="A8" sqref="A8"/>
    </sheetView>
  </sheetViews>
  <sheetFormatPr defaultColWidth="9.1796875" defaultRowHeight="15" customHeight="1" x14ac:dyDescent="0.35"/>
  <cols>
    <col min="1" max="1" width="13.54296875" customWidth="1"/>
    <col min="2" max="2" width="14.7265625" customWidth="1"/>
    <col min="3" max="3" width="22" bestFit="1" customWidth="1"/>
    <col min="4" max="4" width="17.81640625" bestFit="1" customWidth="1"/>
    <col min="5" max="5" width="19" style="17" bestFit="1" customWidth="1"/>
    <col min="6" max="6" width="19.7265625" style="6" customWidth="1"/>
    <col min="7" max="7" width="21.81640625" style="17" customWidth="1"/>
    <col min="8" max="8" width="20.1796875" style="17" customWidth="1"/>
    <col min="9" max="9" width="18.81640625" customWidth="1"/>
    <col min="10" max="10" width="19.81640625" customWidth="1"/>
  </cols>
  <sheetData>
    <row r="1" spans="1:8" ht="15" customHeight="1" x14ac:dyDescent="0.35">
      <c r="F1" s="17"/>
      <c r="H1"/>
    </row>
    <row r="2" spans="1:8" ht="15" customHeight="1" x14ac:dyDescent="0.35">
      <c r="F2" s="17"/>
      <c r="H2"/>
    </row>
    <row r="3" spans="1:8" ht="15" customHeight="1" x14ac:dyDescent="0.35">
      <c r="F3" s="17"/>
      <c r="H3"/>
    </row>
    <row r="4" spans="1:8" ht="15" customHeight="1" x14ac:dyDescent="0.35">
      <c r="A4" s="1" t="s">
        <v>292</v>
      </c>
      <c r="F4" s="22"/>
      <c r="G4" s="22"/>
      <c r="H4"/>
    </row>
    <row r="5" spans="1:8" ht="15" customHeight="1" x14ac:dyDescent="0.35">
      <c r="A5" s="6"/>
      <c r="B5" s="6"/>
      <c r="C5" s="17"/>
      <c r="D5" s="17"/>
      <c r="E5" s="22"/>
      <c r="F5" s="22"/>
      <c r="G5"/>
      <c r="H5"/>
    </row>
    <row r="6" spans="1:8" ht="15" customHeight="1" x14ac:dyDescent="0.35">
      <c r="A6" s="24" t="s">
        <v>104</v>
      </c>
      <c r="B6" s="23" t="s">
        <v>103</v>
      </c>
      <c r="C6" s="19" t="s">
        <v>105</v>
      </c>
      <c r="D6" s="20" t="s">
        <v>106</v>
      </c>
      <c r="E6" s="20" t="s">
        <v>117</v>
      </c>
      <c r="H6"/>
    </row>
    <row r="7" spans="1:8" ht="15" customHeight="1" thickBot="1" x14ac:dyDescent="0.4">
      <c r="A7" s="26" t="s">
        <v>107</v>
      </c>
      <c r="B7" s="25" t="s">
        <v>107</v>
      </c>
      <c r="C7" s="14" t="s">
        <v>146</v>
      </c>
      <c r="D7" s="18" t="s">
        <v>118</v>
      </c>
      <c r="E7" s="18" t="s">
        <v>119</v>
      </c>
      <c r="H7"/>
    </row>
    <row r="8" spans="1:8" ht="15" customHeight="1" x14ac:dyDescent="0.35">
      <c r="A8" s="27" t="s">
        <v>306</v>
      </c>
      <c r="B8" s="27" t="s">
        <v>295</v>
      </c>
      <c r="C8" s="15"/>
      <c r="D8" s="15"/>
      <c r="E8" s="15"/>
      <c r="H8"/>
    </row>
    <row r="9" spans="1:8" ht="15" customHeight="1" x14ac:dyDescent="0.35">
      <c r="A9" s="28" t="s">
        <v>307</v>
      </c>
      <c r="B9" s="28" t="s">
        <v>296</v>
      </c>
      <c r="C9" s="16"/>
      <c r="D9" s="16"/>
      <c r="E9" s="16"/>
      <c r="H9"/>
    </row>
    <row r="10" spans="1:8" ht="15" customHeight="1" x14ac:dyDescent="0.35">
      <c r="A10" s="28" t="s">
        <v>308</v>
      </c>
      <c r="B10" s="28" t="s">
        <v>297</v>
      </c>
      <c r="C10" s="16"/>
      <c r="D10" s="16"/>
      <c r="E10" s="16"/>
      <c r="H10"/>
    </row>
    <row r="11" spans="1:8" ht="15" customHeight="1" x14ac:dyDescent="0.35">
      <c r="A11" s="28" t="s">
        <v>309</v>
      </c>
      <c r="B11" s="28" t="s">
        <v>298</v>
      </c>
      <c r="C11" s="16"/>
      <c r="D11" s="16"/>
      <c r="E11" s="16"/>
      <c r="H11"/>
    </row>
    <row r="12" spans="1:8" ht="15" customHeight="1" x14ac:dyDescent="0.35">
      <c r="A12" s="28" t="s">
        <v>310</v>
      </c>
      <c r="B12" s="28" t="s">
        <v>299</v>
      </c>
      <c r="C12" s="16"/>
      <c r="D12" s="16"/>
      <c r="E12" s="16"/>
      <c r="H12"/>
    </row>
    <row r="13" spans="1:8" ht="15" customHeight="1" x14ac:dyDescent="0.35">
      <c r="A13" s="28" t="s">
        <v>311</v>
      </c>
      <c r="B13" s="28" t="s">
        <v>300</v>
      </c>
      <c r="C13" s="16"/>
      <c r="D13" s="16"/>
      <c r="E13" s="16"/>
      <c r="H13"/>
    </row>
    <row r="14" spans="1:8" ht="15" customHeight="1" x14ac:dyDescent="0.35">
      <c r="A14" s="28" t="s">
        <v>312</v>
      </c>
      <c r="B14" s="28" t="s">
        <v>301</v>
      </c>
      <c r="C14" s="16"/>
      <c r="D14" s="16"/>
      <c r="E14" s="16"/>
      <c r="H14"/>
    </row>
    <row r="15" spans="1:8" ht="15" customHeight="1" x14ac:dyDescent="0.35">
      <c r="A15" s="28" t="s">
        <v>313</v>
      </c>
      <c r="B15" s="28" t="s">
        <v>302</v>
      </c>
      <c r="C15" s="16"/>
      <c r="D15" s="16"/>
      <c r="E15" s="16"/>
      <c r="H15"/>
    </row>
    <row r="16" spans="1:8" ht="15" customHeight="1" x14ac:dyDescent="0.35">
      <c r="A16" s="28" t="s">
        <v>314</v>
      </c>
      <c r="B16" s="28" t="s">
        <v>303</v>
      </c>
      <c r="C16" s="16">
        <v>0.99070000000000003</v>
      </c>
      <c r="D16" s="16"/>
      <c r="E16" s="16"/>
      <c r="H16"/>
    </row>
    <row r="17" spans="1:10" ht="15" customHeight="1" x14ac:dyDescent="0.35">
      <c r="A17" s="28" t="s">
        <v>315</v>
      </c>
      <c r="B17" s="28" t="s">
        <v>304</v>
      </c>
      <c r="C17" s="16"/>
      <c r="D17" s="16">
        <v>1</v>
      </c>
      <c r="E17" s="16">
        <v>0.99449035812672204</v>
      </c>
      <c r="H17"/>
    </row>
    <row r="18" spans="1:10" ht="15" customHeight="1" x14ac:dyDescent="0.35">
      <c r="A18" s="28" t="s">
        <v>316</v>
      </c>
      <c r="B18" s="28" t="s">
        <v>305</v>
      </c>
      <c r="C18" s="16"/>
      <c r="D18" s="16"/>
      <c r="E18" s="16"/>
      <c r="H18"/>
    </row>
    <row r="19" spans="1:10" ht="15" customHeight="1" x14ac:dyDescent="0.35">
      <c r="A19" s="100" t="s">
        <v>108</v>
      </c>
      <c r="B19" s="101"/>
      <c r="C19" s="21">
        <f>AVERAGE(C8:C18)</f>
        <v>0.99070000000000003</v>
      </c>
      <c r="D19" s="21">
        <f>AVERAGE(D8:D18)</f>
        <v>1</v>
      </c>
      <c r="E19" s="21">
        <f>AVERAGE(E8:E18)</f>
        <v>0.99449035812672204</v>
      </c>
      <c r="H19"/>
    </row>
    <row r="20" spans="1:10" ht="15" customHeight="1" x14ac:dyDescent="0.35">
      <c r="D20" s="17"/>
      <c r="E20" s="6"/>
      <c r="F20" s="17"/>
      <c r="H20"/>
    </row>
    <row r="21" spans="1:10" ht="15" customHeight="1" x14ac:dyDescent="0.35">
      <c r="A21" s="29" t="s">
        <v>272</v>
      </c>
      <c r="B21" s="29"/>
      <c r="C21" s="29"/>
    </row>
    <row r="22" spans="1:10" ht="15" customHeight="1" x14ac:dyDescent="0.35">
      <c r="A22" s="30" t="s">
        <v>109</v>
      </c>
    </row>
    <row r="24" spans="1:10" ht="15" customHeight="1" x14ac:dyDescent="0.35">
      <c r="A24" s="1" t="s">
        <v>293</v>
      </c>
      <c r="D24" s="6"/>
      <c r="E24"/>
      <c r="F24"/>
      <c r="G24"/>
      <c r="H24"/>
    </row>
    <row r="25" spans="1:10" ht="15" customHeight="1" x14ac:dyDescent="0.35">
      <c r="C25" s="31"/>
      <c r="D25" s="6"/>
      <c r="E25"/>
      <c r="F25"/>
      <c r="G25"/>
      <c r="H25"/>
    </row>
    <row r="26" spans="1:10" s="44" customFormat="1" ht="29" x14ac:dyDescent="0.35">
      <c r="A26" s="33" t="s">
        <v>853</v>
      </c>
      <c r="B26" s="32" t="s">
        <v>128</v>
      </c>
      <c r="C26" s="32" t="s">
        <v>134</v>
      </c>
      <c r="D26" s="32" t="s">
        <v>135</v>
      </c>
      <c r="E26" s="32" t="s">
        <v>136</v>
      </c>
      <c r="F26" s="32" t="s">
        <v>137</v>
      </c>
      <c r="G26" s="32" t="s">
        <v>138</v>
      </c>
      <c r="H26" s="32" t="s">
        <v>139</v>
      </c>
      <c r="I26" s="34" t="s">
        <v>140</v>
      </c>
      <c r="J26" s="34" t="s">
        <v>275</v>
      </c>
    </row>
    <row r="27" spans="1:10" ht="15" customHeight="1" x14ac:dyDescent="0.35">
      <c r="A27" s="57" t="s">
        <v>315</v>
      </c>
      <c r="B27" s="28" t="s">
        <v>304</v>
      </c>
      <c r="C27" s="28">
        <v>362</v>
      </c>
      <c r="D27" s="28">
        <v>0</v>
      </c>
      <c r="E27" s="28">
        <v>0</v>
      </c>
      <c r="F27" s="28">
        <v>4</v>
      </c>
      <c r="G27" s="28">
        <v>363</v>
      </c>
      <c r="H27" s="28">
        <v>365</v>
      </c>
      <c r="I27" s="35">
        <f>100-((D27/H27)*100)</f>
        <v>100</v>
      </c>
      <c r="J27" s="35">
        <f>(100-(ABS(G27-H27)/G27)*100)</f>
        <v>99.449035812672179</v>
      </c>
    </row>
    <row r="28" spans="1:10" ht="15" customHeight="1" x14ac:dyDescent="0.35">
      <c r="D28" s="6"/>
      <c r="E28"/>
      <c r="F28"/>
      <c r="G28"/>
      <c r="H28"/>
    </row>
    <row r="29" spans="1:10" ht="15" customHeight="1" x14ac:dyDescent="0.35">
      <c r="A29" s="1" t="s">
        <v>141</v>
      </c>
      <c r="D29" s="6"/>
      <c r="E29"/>
      <c r="F29"/>
      <c r="G29"/>
      <c r="H29"/>
    </row>
    <row r="30" spans="1:10" ht="15" customHeight="1" x14ac:dyDescent="0.35">
      <c r="A30" t="s">
        <v>149</v>
      </c>
      <c r="D30" s="6"/>
      <c r="E30"/>
      <c r="F30"/>
      <c r="G30"/>
      <c r="H30"/>
    </row>
    <row r="31" spans="1:10" ht="15" customHeight="1" x14ac:dyDescent="0.35">
      <c r="A31" t="s">
        <v>142</v>
      </c>
      <c r="D31" s="6"/>
      <c r="E31"/>
      <c r="F31"/>
      <c r="G31"/>
      <c r="H31"/>
    </row>
    <row r="32" spans="1:10" ht="15" customHeight="1" x14ac:dyDescent="0.35">
      <c r="A32" t="s">
        <v>287</v>
      </c>
    </row>
    <row r="33" ht="14.5" x14ac:dyDescent="0.35"/>
  </sheetData>
  <mergeCells count="1">
    <mergeCell ref="A19:B19"/>
  </mergeCells>
  <pageMargins left="0.75" right="0.45" top="0.5" bottom="0.25" header="0.3" footer="0.3"/>
  <pageSetup orientation="portrait" r:id="rId1"/>
  <headerFooter>
    <oddFooter>&amp;L_x000D_&amp;1#&amp;"Calibri"&amp;11&amp;K000000 Classification: Protected 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S171"/>
  <sheetViews>
    <sheetView topLeftCell="D1" zoomScale="90" zoomScaleNormal="90" workbookViewId="0">
      <pane ySplit="6" topLeftCell="A115" activePane="bottomLeft" state="frozen"/>
      <selection pane="bottomLeft" activeCell="S139" sqref="S139"/>
    </sheetView>
  </sheetViews>
  <sheetFormatPr defaultColWidth="9.1796875" defaultRowHeight="15" customHeight="1" x14ac:dyDescent="0.35"/>
  <cols>
    <col min="1" max="1" width="37.81640625" style="62" customWidth="1"/>
    <col min="2" max="2" width="14.1796875" style="62" bestFit="1" customWidth="1"/>
    <col min="3" max="3" width="7.54296875" style="62" bestFit="1" customWidth="1"/>
    <col min="4" max="4" width="10.54296875" style="62" bestFit="1" customWidth="1"/>
    <col min="5" max="5" width="20.81640625" style="62" bestFit="1" customWidth="1"/>
    <col min="6" max="6" width="18" style="62" bestFit="1" customWidth="1"/>
    <col min="7" max="7" width="11.54296875" style="62" bestFit="1" customWidth="1"/>
    <col min="8" max="8" width="14" style="62" bestFit="1" customWidth="1"/>
    <col min="9" max="9" width="15.7265625" style="62" bestFit="1" customWidth="1"/>
    <col min="10" max="10" width="13.453125" style="62" bestFit="1" customWidth="1"/>
    <col min="11" max="11" width="17.7265625" style="62" bestFit="1" customWidth="1"/>
    <col min="12" max="13" width="18.1796875" style="62" bestFit="1" customWidth="1"/>
    <col min="14" max="14" width="21" style="62" bestFit="1" customWidth="1"/>
    <col min="15" max="15" width="34.54296875" style="62" bestFit="1" customWidth="1"/>
    <col min="16" max="16" width="8.453125" style="62" bestFit="1" customWidth="1"/>
    <col min="17" max="17" width="11" style="62" bestFit="1" customWidth="1"/>
    <col min="18" max="18" width="15.81640625" style="63" bestFit="1" customWidth="1"/>
    <col min="19" max="19" width="41.7265625" style="63" bestFit="1" customWidth="1"/>
    <col min="20" max="16384" width="9.1796875" style="62"/>
  </cols>
  <sheetData>
    <row r="3" spans="1:19" ht="15" customHeight="1" x14ac:dyDescent="0.35">
      <c r="L3" s="13"/>
      <c r="M3" s="13"/>
    </row>
    <row r="4" spans="1:19" ht="15" customHeight="1" x14ac:dyDescent="0.35">
      <c r="A4" s="80" t="s">
        <v>294</v>
      </c>
      <c r="R4" s="63" t="s">
        <v>286</v>
      </c>
      <c r="S4" s="63" t="s">
        <v>286</v>
      </c>
    </row>
    <row r="5" spans="1:19" ht="15" customHeight="1" x14ac:dyDescent="0.35">
      <c r="R5" s="63" t="s">
        <v>286</v>
      </c>
      <c r="S5" s="63" t="s">
        <v>286</v>
      </c>
    </row>
    <row r="6" spans="1:19" s="80" customFormat="1" ht="15" customHeight="1" x14ac:dyDescent="0.35">
      <c r="A6" s="37" t="s">
        <v>0</v>
      </c>
      <c r="B6" s="37" t="s">
        <v>1</v>
      </c>
      <c r="C6" s="38" t="s">
        <v>2</v>
      </c>
      <c r="D6" s="81" t="s">
        <v>3</v>
      </c>
      <c r="E6" s="39" t="s">
        <v>128</v>
      </c>
      <c r="F6" s="39" t="s">
        <v>127</v>
      </c>
      <c r="G6" s="39" t="s">
        <v>63</v>
      </c>
      <c r="H6" s="38" t="s">
        <v>10</v>
      </c>
      <c r="I6" s="38" t="s">
        <v>4</v>
      </c>
      <c r="J6" s="38" t="s">
        <v>5</v>
      </c>
      <c r="K6" s="38" t="s">
        <v>6</v>
      </c>
      <c r="L6" s="38" t="s">
        <v>7</v>
      </c>
      <c r="M6" s="38" t="s">
        <v>8</v>
      </c>
      <c r="N6" s="38" t="s">
        <v>9</v>
      </c>
      <c r="O6" s="38" t="s">
        <v>11</v>
      </c>
      <c r="P6" s="40" t="s">
        <v>12</v>
      </c>
      <c r="Q6" s="80" t="s">
        <v>41</v>
      </c>
      <c r="R6" s="82" t="s">
        <v>66</v>
      </c>
      <c r="S6" s="82" t="s">
        <v>271</v>
      </c>
    </row>
    <row r="7" spans="1:19" ht="15" customHeight="1" x14ac:dyDescent="0.35">
      <c r="A7" s="13" t="s">
        <v>285</v>
      </c>
      <c r="B7" s="13" t="s">
        <v>259</v>
      </c>
      <c r="C7" s="13">
        <v>2024</v>
      </c>
      <c r="D7" s="13">
        <v>400</v>
      </c>
      <c r="E7" s="62" t="s">
        <v>296</v>
      </c>
      <c r="F7" s="13" t="s">
        <v>307</v>
      </c>
      <c r="G7" s="41">
        <v>45486</v>
      </c>
      <c r="H7" s="79" t="s">
        <v>73</v>
      </c>
      <c r="I7" s="13" t="s">
        <v>599</v>
      </c>
      <c r="J7" s="13" t="s">
        <v>718</v>
      </c>
      <c r="K7" s="13" t="s">
        <v>719</v>
      </c>
      <c r="L7" s="13" t="s">
        <v>717</v>
      </c>
      <c r="M7" s="13"/>
      <c r="N7" s="13"/>
      <c r="O7" s="13" t="s">
        <v>404</v>
      </c>
      <c r="P7" s="62" t="s">
        <v>28</v>
      </c>
      <c r="Q7" s="62">
        <v>1</v>
      </c>
      <c r="R7" s="63" t="s">
        <v>495</v>
      </c>
      <c r="S7" s="62" t="s">
        <v>737</v>
      </c>
    </row>
    <row r="8" spans="1:19" ht="15" customHeight="1" x14ac:dyDescent="0.35">
      <c r="A8" s="13" t="s">
        <v>285</v>
      </c>
      <c r="B8" s="13" t="s">
        <v>259</v>
      </c>
      <c r="C8" s="13">
        <v>2024</v>
      </c>
      <c r="D8" s="13">
        <v>400</v>
      </c>
      <c r="E8" s="62" t="s">
        <v>296</v>
      </c>
      <c r="F8" s="13" t="s">
        <v>307</v>
      </c>
      <c r="G8" s="41">
        <v>45486</v>
      </c>
      <c r="H8" s="62" t="s">
        <v>29</v>
      </c>
      <c r="I8" s="62" t="s">
        <v>26</v>
      </c>
      <c r="J8" s="62" t="s">
        <v>601</v>
      </c>
      <c r="K8" s="62" t="s">
        <v>614</v>
      </c>
      <c r="L8" s="62" t="s">
        <v>633</v>
      </c>
      <c r="M8" s="62" t="s">
        <v>683</v>
      </c>
      <c r="O8" s="13" t="s">
        <v>364</v>
      </c>
      <c r="P8" s="62" t="s">
        <v>18</v>
      </c>
      <c r="Q8" s="62">
        <v>1</v>
      </c>
      <c r="R8" s="63" t="s">
        <v>785</v>
      </c>
      <c r="S8" s="62"/>
    </row>
    <row r="9" spans="1:19" ht="15" customHeight="1" x14ac:dyDescent="0.35">
      <c r="A9" s="13" t="s">
        <v>285</v>
      </c>
      <c r="B9" s="13" t="s">
        <v>259</v>
      </c>
      <c r="C9" s="13">
        <v>2024</v>
      </c>
      <c r="D9" s="13">
        <v>400</v>
      </c>
      <c r="E9" s="62" t="s">
        <v>297</v>
      </c>
      <c r="F9" s="13" t="s">
        <v>308</v>
      </c>
      <c r="G9" s="41">
        <v>45486</v>
      </c>
      <c r="H9" s="62" t="s">
        <v>29</v>
      </c>
      <c r="I9" s="13" t="s">
        <v>26</v>
      </c>
      <c r="J9" s="13" t="s">
        <v>601</v>
      </c>
      <c r="K9" s="13" t="s">
        <v>614</v>
      </c>
      <c r="L9" s="13" t="s">
        <v>633</v>
      </c>
      <c r="M9" s="13"/>
      <c r="N9" s="13"/>
      <c r="O9" s="13" t="s">
        <v>365</v>
      </c>
      <c r="P9" s="62" t="s">
        <v>28</v>
      </c>
      <c r="Q9" s="62">
        <v>1</v>
      </c>
      <c r="R9" s="63" t="s">
        <v>789</v>
      </c>
      <c r="S9" s="62"/>
    </row>
    <row r="10" spans="1:19" ht="15" customHeight="1" x14ac:dyDescent="0.35">
      <c r="A10" s="13" t="s">
        <v>285</v>
      </c>
      <c r="B10" s="13" t="s">
        <v>259</v>
      </c>
      <c r="C10" s="13">
        <v>2024</v>
      </c>
      <c r="D10" s="13">
        <v>400</v>
      </c>
      <c r="E10" s="62" t="s">
        <v>305</v>
      </c>
      <c r="F10" s="13" t="s">
        <v>316</v>
      </c>
      <c r="G10" s="41">
        <v>45482</v>
      </c>
      <c r="H10" s="62" t="s">
        <v>29</v>
      </c>
      <c r="I10" s="62" t="s">
        <v>26</v>
      </c>
      <c r="J10" s="62" t="s">
        <v>601</v>
      </c>
      <c r="K10" s="62" t="s">
        <v>614</v>
      </c>
      <c r="L10" s="62" t="s">
        <v>635</v>
      </c>
      <c r="M10" s="62" t="s">
        <v>687</v>
      </c>
      <c r="O10" s="13" t="s">
        <v>373</v>
      </c>
      <c r="P10" s="62" t="s">
        <v>18</v>
      </c>
      <c r="Q10" s="62">
        <v>1</v>
      </c>
      <c r="R10" s="63" t="s">
        <v>802</v>
      </c>
      <c r="S10" s="62"/>
    </row>
    <row r="11" spans="1:19" ht="15" customHeight="1" x14ac:dyDescent="0.35">
      <c r="A11" s="13" t="s">
        <v>285</v>
      </c>
      <c r="B11" s="13" t="s">
        <v>259</v>
      </c>
      <c r="C11" s="13">
        <v>2024</v>
      </c>
      <c r="D11" s="13">
        <v>400</v>
      </c>
      <c r="E11" s="62" t="s">
        <v>305</v>
      </c>
      <c r="F11" s="13" t="s">
        <v>316</v>
      </c>
      <c r="G11" s="41">
        <v>45482</v>
      </c>
      <c r="H11" s="62" t="s">
        <v>29</v>
      </c>
      <c r="I11" s="62" t="s">
        <v>26</v>
      </c>
      <c r="J11" s="62" t="s">
        <v>601</v>
      </c>
      <c r="K11" s="62" t="s">
        <v>614</v>
      </c>
      <c r="L11" s="62" t="s">
        <v>635</v>
      </c>
      <c r="M11" s="62" t="s">
        <v>685</v>
      </c>
      <c r="O11" s="63" t="s">
        <v>374</v>
      </c>
      <c r="P11" s="62" t="s">
        <v>18</v>
      </c>
      <c r="Q11" s="62">
        <v>1</v>
      </c>
      <c r="R11" s="63" t="s">
        <v>803</v>
      </c>
      <c r="S11" s="62"/>
    </row>
    <row r="12" spans="1:19" ht="15" customHeight="1" x14ac:dyDescent="0.35">
      <c r="A12" s="13" t="s">
        <v>285</v>
      </c>
      <c r="B12" s="13" t="s">
        <v>259</v>
      </c>
      <c r="C12" s="13">
        <v>2024</v>
      </c>
      <c r="D12" s="13">
        <v>400</v>
      </c>
      <c r="E12" s="62" t="s">
        <v>299</v>
      </c>
      <c r="F12" s="13" t="s">
        <v>310</v>
      </c>
      <c r="G12" s="41">
        <v>45488</v>
      </c>
      <c r="H12" s="62" t="s">
        <v>29</v>
      </c>
      <c r="I12" s="62" t="s">
        <v>26</v>
      </c>
      <c r="J12" s="62" t="s">
        <v>601</v>
      </c>
      <c r="K12" s="62" t="s">
        <v>614</v>
      </c>
      <c r="L12" s="62" t="s">
        <v>635</v>
      </c>
      <c r="M12" s="62" t="s">
        <v>685</v>
      </c>
      <c r="O12" s="13" t="s">
        <v>367</v>
      </c>
      <c r="P12" s="62" t="s">
        <v>18</v>
      </c>
      <c r="Q12" s="62">
        <v>1</v>
      </c>
      <c r="R12" s="63" t="s">
        <v>795</v>
      </c>
      <c r="S12" s="62"/>
    </row>
    <row r="13" spans="1:19" ht="15" customHeight="1" x14ac:dyDescent="0.35">
      <c r="A13" s="13" t="s">
        <v>285</v>
      </c>
      <c r="B13" s="13" t="s">
        <v>259</v>
      </c>
      <c r="C13" s="13">
        <v>2024</v>
      </c>
      <c r="D13" s="13">
        <v>400</v>
      </c>
      <c r="E13" s="62" t="s">
        <v>302</v>
      </c>
      <c r="F13" s="13" t="s">
        <v>313</v>
      </c>
      <c r="G13" s="41">
        <v>45489</v>
      </c>
      <c r="H13" s="62" t="s">
        <v>27</v>
      </c>
      <c r="I13" s="62" t="s">
        <v>26</v>
      </c>
      <c r="J13" s="62" t="s">
        <v>601</v>
      </c>
      <c r="K13" s="62" t="s">
        <v>615</v>
      </c>
      <c r="L13" s="62" t="s">
        <v>636</v>
      </c>
      <c r="O13" s="13" t="s">
        <v>372</v>
      </c>
      <c r="P13" s="62" t="s">
        <v>18</v>
      </c>
      <c r="Q13" s="62">
        <v>1</v>
      </c>
      <c r="R13" s="63" t="s">
        <v>800</v>
      </c>
      <c r="S13" s="62"/>
    </row>
    <row r="14" spans="1:19" ht="15" customHeight="1" x14ac:dyDescent="0.35">
      <c r="A14" s="13" t="s">
        <v>285</v>
      </c>
      <c r="B14" s="13" t="s">
        <v>259</v>
      </c>
      <c r="C14" s="13">
        <v>2024</v>
      </c>
      <c r="D14" s="13">
        <v>400</v>
      </c>
      <c r="E14" s="62" t="s">
        <v>296</v>
      </c>
      <c r="F14" s="13" t="s">
        <v>307</v>
      </c>
      <c r="G14" s="41">
        <v>45486</v>
      </c>
      <c r="H14" s="62" t="s">
        <v>27</v>
      </c>
      <c r="I14" s="62" t="s">
        <v>26</v>
      </c>
      <c r="J14" s="62" t="s">
        <v>601</v>
      </c>
      <c r="K14" s="62" t="s">
        <v>613</v>
      </c>
      <c r="L14" s="62" t="s">
        <v>632</v>
      </c>
      <c r="M14" s="62" t="s">
        <v>682</v>
      </c>
      <c r="O14" s="13" t="s">
        <v>325</v>
      </c>
      <c r="P14" s="62" t="s">
        <v>18</v>
      </c>
      <c r="Q14" s="62">
        <v>1</v>
      </c>
      <c r="R14" s="63" t="s">
        <v>786</v>
      </c>
      <c r="S14" s="62"/>
    </row>
    <row r="15" spans="1:19" ht="15" customHeight="1" x14ac:dyDescent="0.35">
      <c r="A15" s="13" t="s">
        <v>285</v>
      </c>
      <c r="B15" s="13" t="s">
        <v>259</v>
      </c>
      <c r="C15" s="13">
        <v>2024</v>
      </c>
      <c r="D15" s="13">
        <v>400</v>
      </c>
      <c r="E15" s="62" t="s">
        <v>296</v>
      </c>
      <c r="F15" s="13" t="s">
        <v>307</v>
      </c>
      <c r="G15" s="41">
        <v>45486</v>
      </c>
      <c r="H15" s="62" t="s">
        <v>27</v>
      </c>
      <c r="I15" s="62" t="s">
        <v>26</v>
      </c>
      <c r="J15" s="62" t="s">
        <v>601</v>
      </c>
      <c r="K15" s="62" t="s">
        <v>613</v>
      </c>
      <c r="L15" s="62" t="s">
        <v>632</v>
      </c>
      <c r="M15" s="62" t="s">
        <v>682</v>
      </c>
      <c r="O15" s="13" t="s">
        <v>326</v>
      </c>
      <c r="P15" s="62" t="s">
        <v>18</v>
      </c>
      <c r="Q15" s="62">
        <v>1</v>
      </c>
      <c r="R15" s="63" t="s">
        <v>788</v>
      </c>
      <c r="S15" s="62"/>
    </row>
    <row r="16" spans="1:19" ht="15" customHeight="1" x14ac:dyDescent="0.35">
      <c r="A16" s="13" t="s">
        <v>285</v>
      </c>
      <c r="B16" s="13" t="s">
        <v>259</v>
      </c>
      <c r="C16" s="13">
        <v>2024</v>
      </c>
      <c r="D16" s="13">
        <v>400</v>
      </c>
      <c r="E16" s="62" t="s">
        <v>305</v>
      </c>
      <c r="F16" s="13" t="s">
        <v>316</v>
      </c>
      <c r="G16" s="41">
        <v>45482</v>
      </c>
      <c r="H16" s="62" t="s">
        <v>27</v>
      </c>
      <c r="I16" s="62" t="s">
        <v>26</v>
      </c>
      <c r="J16" s="62" t="s">
        <v>601</v>
      </c>
      <c r="K16" s="62" t="s">
        <v>613</v>
      </c>
      <c r="L16" s="62" t="s">
        <v>632</v>
      </c>
      <c r="M16" s="62" t="s">
        <v>682</v>
      </c>
      <c r="O16" s="63" t="s">
        <v>590</v>
      </c>
      <c r="P16" s="62" t="s">
        <v>18</v>
      </c>
      <c r="Q16" s="62">
        <v>2</v>
      </c>
      <c r="R16" s="63" t="s">
        <v>805</v>
      </c>
      <c r="S16" s="62"/>
    </row>
    <row r="17" spans="1:19" ht="15" customHeight="1" x14ac:dyDescent="0.35">
      <c r="A17" s="13" t="s">
        <v>285</v>
      </c>
      <c r="B17" s="13" t="s">
        <v>259</v>
      </c>
      <c r="C17" s="13">
        <v>2024</v>
      </c>
      <c r="D17" s="13">
        <v>400</v>
      </c>
      <c r="E17" s="62" t="s">
        <v>299</v>
      </c>
      <c r="F17" s="13" t="s">
        <v>310</v>
      </c>
      <c r="G17" s="41">
        <v>45488</v>
      </c>
      <c r="H17" s="62" t="s">
        <v>27</v>
      </c>
      <c r="I17" s="62" t="s">
        <v>26</v>
      </c>
      <c r="J17" s="62" t="s">
        <v>601</v>
      </c>
      <c r="K17" s="62" t="s">
        <v>613</v>
      </c>
      <c r="L17" s="62" t="s">
        <v>632</v>
      </c>
      <c r="M17" s="62" t="s">
        <v>682</v>
      </c>
      <c r="O17" s="13" t="s">
        <v>368</v>
      </c>
      <c r="P17" s="62" t="s">
        <v>18</v>
      </c>
      <c r="Q17" s="62">
        <v>3</v>
      </c>
      <c r="R17" s="63" t="s">
        <v>796</v>
      </c>
      <c r="S17" s="62"/>
    </row>
    <row r="18" spans="1:19" ht="15" customHeight="1" x14ac:dyDescent="0.35">
      <c r="A18" s="13" t="s">
        <v>285</v>
      </c>
      <c r="B18" s="13" t="s">
        <v>259</v>
      </c>
      <c r="C18" s="13">
        <v>2024</v>
      </c>
      <c r="D18" s="13">
        <v>400</v>
      </c>
      <c r="E18" s="62" t="s">
        <v>303</v>
      </c>
      <c r="F18" s="13" t="s">
        <v>314</v>
      </c>
      <c r="G18" s="41">
        <v>45489</v>
      </c>
      <c r="H18" s="62" t="s">
        <v>27</v>
      </c>
      <c r="I18" s="62" t="s">
        <v>26</v>
      </c>
      <c r="J18" s="62" t="s">
        <v>601</v>
      </c>
      <c r="K18" s="62" t="s">
        <v>613</v>
      </c>
      <c r="L18" s="62" t="s">
        <v>632</v>
      </c>
      <c r="M18" s="62" t="s">
        <v>682</v>
      </c>
      <c r="O18" s="13" t="s">
        <v>321</v>
      </c>
      <c r="P18" s="62" t="s">
        <v>18</v>
      </c>
      <c r="Q18" s="62">
        <v>3</v>
      </c>
      <c r="R18" s="63" t="s">
        <v>801</v>
      </c>
      <c r="S18" s="62"/>
    </row>
    <row r="19" spans="1:19" ht="15" customHeight="1" x14ac:dyDescent="0.35">
      <c r="A19" s="13" t="s">
        <v>285</v>
      </c>
      <c r="B19" s="13" t="s">
        <v>259</v>
      </c>
      <c r="C19" s="13">
        <v>2024</v>
      </c>
      <c r="D19" s="13">
        <v>400</v>
      </c>
      <c r="E19" s="62" t="s">
        <v>305</v>
      </c>
      <c r="F19" s="13" t="s">
        <v>316</v>
      </c>
      <c r="G19" s="41">
        <v>45482</v>
      </c>
      <c r="H19" s="62" t="s">
        <v>27</v>
      </c>
      <c r="I19" s="62" t="s">
        <v>26</v>
      </c>
      <c r="J19" s="62" t="s">
        <v>601</v>
      </c>
      <c r="K19" s="62" t="s">
        <v>613</v>
      </c>
      <c r="L19" s="62" t="s">
        <v>632</v>
      </c>
      <c r="M19" s="62" t="s">
        <v>682</v>
      </c>
      <c r="O19" s="13" t="s">
        <v>375</v>
      </c>
      <c r="P19" s="62" t="s">
        <v>18</v>
      </c>
      <c r="Q19" s="62">
        <v>1</v>
      </c>
      <c r="R19" s="63" t="s">
        <v>804</v>
      </c>
      <c r="S19" s="62"/>
    </row>
    <row r="20" spans="1:19" ht="15" customHeight="1" x14ac:dyDescent="0.35">
      <c r="A20" s="13" t="s">
        <v>285</v>
      </c>
      <c r="B20" s="13" t="s">
        <v>259</v>
      </c>
      <c r="C20" s="13">
        <v>2024</v>
      </c>
      <c r="D20" s="13">
        <v>400</v>
      </c>
      <c r="E20" s="62" t="s">
        <v>296</v>
      </c>
      <c r="F20" s="13" t="s">
        <v>307</v>
      </c>
      <c r="G20" s="41">
        <v>45486</v>
      </c>
      <c r="H20" s="62" t="s">
        <v>27</v>
      </c>
      <c r="I20" s="62" t="s">
        <v>26</v>
      </c>
      <c r="J20" s="62" t="s">
        <v>601</v>
      </c>
      <c r="K20" s="62" t="s">
        <v>613</v>
      </c>
      <c r="L20" s="62" t="s">
        <v>632</v>
      </c>
      <c r="M20" s="62" t="s">
        <v>682</v>
      </c>
      <c r="O20" s="13" t="s">
        <v>323</v>
      </c>
      <c r="P20" s="62" t="s">
        <v>18</v>
      </c>
      <c r="Q20" s="62">
        <v>2</v>
      </c>
      <c r="R20" s="63" t="s">
        <v>787</v>
      </c>
      <c r="S20" s="62"/>
    </row>
    <row r="21" spans="1:19" ht="15" customHeight="1" x14ac:dyDescent="0.35">
      <c r="A21" s="13" t="s">
        <v>285</v>
      </c>
      <c r="B21" s="13" t="s">
        <v>259</v>
      </c>
      <c r="C21" s="13">
        <v>2024</v>
      </c>
      <c r="D21" s="13">
        <v>400</v>
      </c>
      <c r="E21" s="62" t="s">
        <v>297</v>
      </c>
      <c r="F21" s="13" t="s">
        <v>308</v>
      </c>
      <c r="G21" s="41">
        <v>45486</v>
      </c>
      <c r="H21" s="62" t="s">
        <v>27</v>
      </c>
      <c r="I21" s="62" t="s">
        <v>26</v>
      </c>
      <c r="J21" s="62" t="s">
        <v>601</v>
      </c>
      <c r="K21" s="62" t="s">
        <v>613</v>
      </c>
      <c r="L21" s="62" t="s">
        <v>632</v>
      </c>
      <c r="M21" s="62" t="s">
        <v>682</v>
      </c>
      <c r="O21" s="13" t="s">
        <v>317</v>
      </c>
      <c r="P21" s="62" t="s">
        <v>18</v>
      </c>
      <c r="Q21" s="62">
        <v>2</v>
      </c>
      <c r="R21" s="63" t="s">
        <v>792</v>
      </c>
      <c r="S21" s="62"/>
    </row>
    <row r="22" spans="1:19" ht="15" customHeight="1" x14ac:dyDescent="0.35">
      <c r="A22" s="13" t="s">
        <v>285</v>
      </c>
      <c r="B22" s="13" t="s">
        <v>259</v>
      </c>
      <c r="C22" s="13">
        <v>2024</v>
      </c>
      <c r="D22" s="13">
        <v>400</v>
      </c>
      <c r="E22" s="62" t="s">
        <v>297</v>
      </c>
      <c r="F22" s="13" t="s">
        <v>308</v>
      </c>
      <c r="G22" s="41">
        <v>45486</v>
      </c>
      <c r="H22" s="62" t="s">
        <v>27</v>
      </c>
      <c r="I22" s="62" t="s">
        <v>26</v>
      </c>
      <c r="J22" s="62" t="s">
        <v>601</v>
      </c>
      <c r="K22" s="62" t="s">
        <v>613</v>
      </c>
      <c r="L22" s="62" t="s">
        <v>632</v>
      </c>
      <c r="M22" s="62" t="s">
        <v>682</v>
      </c>
      <c r="O22" s="63" t="s">
        <v>589</v>
      </c>
      <c r="P22" s="62" t="s">
        <v>18</v>
      </c>
      <c r="Q22" s="62">
        <v>3</v>
      </c>
      <c r="R22" s="63" t="s">
        <v>790</v>
      </c>
      <c r="S22" s="62"/>
    </row>
    <row r="23" spans="1:19" ht="15" customHeight="1" x14ac:dyDescent="0.35">
      <c r="A23" s="13" t="s">
        <v>285</v>
      </c>
      <c r="B23" s="13" t="s">
        <v>259</v>
      </c>
      <c r="C23" s="13">
        <v>2024</v>
      </c>
      <c r="D23" s="13">
        <v>400</v>
      </c>
      <c r="E23" s="62" t="s">
        <v>297</v>
      </c>
      <c r="F23" s="13" t="s">
        <v>308</v>
      </c>
      <c r="G23" s="41">
        <v>45486</v>
      </c>
      <c r="H23" s="62" t="s">
        <v>27</v>
      </c>
      <c r="I23" s="62" t="s">
        <v>26</v>
      </c>
      <c r="J23" s="62" t="s">
        <v>601</v>
      </c>
      <c r="K23" s="62" t="s">
        <v>613</v>
      </c>
      <c r="L23" s="62" t="s">
        <v>632</v>
      </c>
      <c r="M23" s="62" t="s">
        <v>682</v>
      </c>
      <c r="O23" s="13" t="s">
        <v>319</v>
      </c>
      <c r="P23" s="62" t="s">
        <v>18</v>
      </c>
      <c r="Q23" s="62">
        <v>3</v>
      </c>
      <c r="R23" s="63" t="s">
        <v>791</v>
      </c>
      <c r="S23" s="62"/>
    </row>
    <row r="24" spans="1:19" ht="15" customHeight="1" x14ac:dyDescent="0.35">
      <c r="A24" s="13" t="s">
        <v>285</v>
      </c>
      <c r="B24" s="13" t="s">
        <v>259</v>
      </c>
      <c r="C24" s="13">
        <v>2024</v>
      </c>
      <c r="D24" s="13">
        <v>400</v>
      </c>
      <c r="E24" s="62" t="s">
        <v>302</v>
      </c>
      <c r="F24" s="13" t="s">
        <v>313</v>
      </c>
      <c r="G24" s="41">
        <v>45489</v>
      </c>
      <c r="H24" s="62" t="s">
        <v>27</v>
      </c>
      <c r="I24" s="62" t="s">
        <v>26</v>
      </c>
      <c r="J24" s="62" t="s">
        <v>601</v>
      </c>
      <c r="K24" s="62" t="s">
        <v>613</v>
      </c>
      <c r="L24" s="62" t="s">
        <v>632</v>
      </c>
      <c r="M24" s="62" t="s">
        <v>684</v>
      </c>
      <c r="O24" s="13" t="s">
        <v>371</v>
      </c>
      <c r="P24" s="62" t="s">
        <v>18</v>
      </c>
      <c r="Q24" s="62">
        <v>2</v>
      </c>
      <c r="R24" s="63" t="s">
        <v>799</v>
      </c>
      <c r="S24" s="62"/>
    </row>
    <row r="25" spans="1:19" ht="15" customHeight="1" x14ac:dyDescent="0.35">
      <c r="A25" s="13" t="s">
        <v>285</v>
      </c>
      <c r="B25" s="13" t="s">
        <v>259</v>
      </c>
      <c r="C25" s="13">
        <v>2024</v>
      </c>
      <c r="D25" s="13">
        <v>400</v>
      </c>
      <c r="E25" s="62" t="s">
        <v>298</v>
      </c>
      <c r="F25" s="13" t="s">
        <v>309</v>
      </c>
      <c r="G25" s="41">
        <v>45487</v>
      </c>
      <c r="H25" s="62" t="s">
        <v>27</v>
      </c>
      <c r="I25" s="62" t="s">
        <v>26</v>
      </c>
      <c r="J25" s="62" t="s">
        <v>601</v>
      </c>
      <c r="K25" s="62" t="s">
        <v>613</v>
      </c>
      <c r="L25" s="62" t="s">
        <v>632</v>
      </c>
      <c r="M25" s="62" t="s">
        <v>684</v>
      </c>
      <c r="O25" s="13" t="s">
        <v>322</v>
      </c>
      <c r="P25" s="62" t="s">
        <v>18</v>
      </c>
      <c r="Q25" s="62">
        <v>1</v>
      </c>
      <c r="R25" s="63" t="s">
        <v>793</v>
      </c>
      <c r="S25" s="62"/>
    </row>
    <row r="26" spans="1:19" ht="15" customHeight="1" x14ac:dyDescent="0.35">
      <c r="A26" s="13" t="s">
        <v>285</v>
      </c>
      <c r="B26" s="13" t="s">
        <v>259</v>
      </c>
      <c r="C26" s="13">
        <v>2024</v>
      </c>
      <c r="D26" s="13">
        <v>400</v>
      </c>
      <c r="E26" s="62" t="s">
        <v>299</v>
      </c>
      <c r="F26" s="13" t="s">
        <v>310</v>
      </c>
      <c r="G26" s="41">
        <v>45488</v>
      </c>
      <c r="H26" s="62" t="s">
        <v>27</v>
      </c>
      <c r="I26" s="62" t="s">
        <v>26</v>
      </c>
      <c r="J26" s="62" t="s">
        <v>601</v>
      </c>
      <c r="K26" s="62" t="s">
        <v>613</v>
      </c>
      <c r="L26" s="62" t="s">
        <v>632</v>
      </c>
      <c r="M26" s="62" t="s">
        <v>686</v>
      </c>
      <c r="O26" s="13" t="s">
        <v>369</v>
      </c>
      <c r="P26" s="62" t="s">
        <v>18</v>
      </c>
      <c r="Q26" s="62">
        <v>1</v>
      </c>
      <c r="R26" s="63" t="s">
        <v>797</v>
      </c>
      <c r="S26" s="62"/>
    </row>
    <row r="27" spans="1:19" ht="15" customHeight="1" x14ac:dyDescent="0.35">
      <c r="A27" s="13" t="s">
        <v>285</v>
      </c>
      <c r="B27" s="13" t="s">
        <v>259</v>
      </c>
      <c r="C27" s="13">
        <v>2024</v>
      </c>
      <c r="D27" s="13">
        <v>400</v>
      </c>
      <c r="E27" s="62" t="s">
        <v>299</v>
      </c>
      <c r="F27" s="13" t="s">
        <v>310</v>
      </c>
      <c r="G27" s="41">
        <v>45488</v>
      </c>
      <c r="H27" s="62" t="s">
        <v>27</v>
      </c>
      <c r="I27" s="13" t="s">
        <v>26</v>
      </c>
      <c r="J27" s="13" t="s">
        <v>601</v>
      </c>
      <c r="K27" s="13" t="s">
        <v>613</v>
      </c>
      <c r="L27" s="13" t="s">
        <v>632</v>
      </c>
      <c r="M27" s="13"/>
      <c r="N27" s="13"/>
      <c r="O27" s="13" t="s">
        <v>370</v>
      </c>
      <c r="P27" s="62" t="s">
        <v>28</v>
      </c>
      <c r="Q27" s="62">
        <v>1</v>
      </c>
      <c r="R27" s="63" t="s">
        <v>798</v>
      </c>
      <c r="S27" s="62"/>
    </row>
    <row r="28" spans="1:19" ht="15" customHeight="1" x14ac:dyDescent="0.35">
      <c r="A28" s="13" t="s">
        <v>285</v>
      </c>
      <c r="B28" s="13" t="s">
        <v>259</v>
      </c>
      <c r="C28" s="13">
        <v>2024</v>
      </c>
      <c r="D28" s="13">
        <v>400</v>
      </c>
      <c r="E28" s="62" t="s">
        <v>298</v>
      </c>
      <c r="F28" s="13" t="s">
        <v>309</v>
      </c>
      <c r="G28" s="41">
        <v>45487</v>
      </c>
      <c r="H28" s="62" t="s">
        <v>27</v>
      </c>
      <c r="I28" s="62" t="s">
        <v>26</v>
      </c>
      <c r="J28" s="62" t="s">
        <v>601</v>
      </c>
      <c r="L28" s="62" t="s">
        <v>634</v>
      </c>
      <c r="O28" s="13" t="s">
        <v>366</v>
      </c>
      <c r="P28" s="62" t="s">
        <v>18</v>
      </c>
      <c r="Q28" s="62">
        <v>3</v>
      </c>
      <c r="R28" s="63" t="s">
        <v>794</v>
      </c>
      <c r="S28" s="62"/>
    </row>
    <row r="29" spans="1:19" ht="15" customHeight="1" x14ac:dyDescent="0.35">
      <c r="A29" s="13" t="s">
        <v>285</v>
      </c>
      <c r="B29" s="13" t="s">
        <v>259</v>
      </c>
      <c r="C29" s="13">
        <v>2024</v>
      </c>
      <c r="D29" s="13">
        <v>400</v>
      </c>
      <c r="E29" s="62" t="s">
        <v>304</v>
      </c>
      <c r="F29" s="13" t="s">
        <v>315</v>
      </c>
      <c r="G29" s="41">
        <v>45489</v>
      </c>
      <c r="H29" s="62" t="s">
        <v>74</v>
      </c>
      <c r="I29" s="62" t="s">
        <v>600</v>
      </c>
      <c r="O29" s="13" t="s">
        <v>352</v>
      </c>
      <c r="P29" s="62" t="s">
        <v>18</v>
      </c>
      <c r="Q29" s="62">
        <v>1</v>
      </c>
      <c r="R29" s="63" t="s">
        <v>531</v>
      </c>
      <c r="S29" s="62"/>
    </row>
    <row r="30" spans="1:19" ht="15" customHeight="1" x14ac:dyDescent="0.35">
      <c r="A30" s="13" t="s">
        <v>285</v>
      </c>
      <c r="B30" s="13" t="s">
        <v>259</v>
      </c>
      <c r="C30" s="13">
        <v>2024</v>
      </c>
      <c r="D30" s="13">
        <v>400</v>
      </c>
      <c r="E30" s="62" t="s">
        <v>295</v>
      </c>
      <c r="F30" s="13" t="s">
        <v>306</v>
      </c>
      <c r="G30" s="41">
        <v>45486</v>
      </c>
      <c r="H30" s="62" t="s">
        <v>110</v>
      </c>
      <c r="I30" s="62" t="s">
        <v>13</v>
      </c>
      <c r="J30" s="62" t="s">
        <v>602</v>
      </c>
      <c r="K30" s="62" t="s">
        <v>617</v>
      </c>
      <c r="L30" s="62" t="s">
        <v>640</v>
      </c>
      <c r="O30" s="13" t="s">
        <v>330</v>
      </c>
      <c r="P30" s="62" t="s">
        <v>18</v>
      </c>
      <c r="Q30" s="62">
        <v>5</v>
      </c>
      <c r="R30" s="63" t="s">
        <v>462</v>
      </c>
      <c r="S30" s="62"/>
    </row>
    <row r="31" spans="1:19" ht="15" customHeight="1" x14ac:dyDescent="0.35">
      <c r="A31" s="13" t="s">
        <v>285</v>
      </c>
      <c r="B31" s="13" t="s">
        <v>259</v>
      </c>
      <c r="C31" s="13">
        <v>2024</v>
      </c>
      <c r="D31" s="13">
        <v>400</v>
      </c>
      <c r="E31" s="62" t="s">
        <v>298</v>
      </c>
      <c r="F31" s="13" t="s">
        <v>309</v>
      </c>
      <c r="G31" s="41">
        <v>45487</v>
      </c>
      <c r="H31" s="62" t="s">
        <v>110</v>
      </c>
      <c r="I31" s="62" t="s">
        <v>13</v>
      </c>
      <c r="J31" s="62" t="s">
        <v>602</v>
      </c>
      <c r="K31" s="62" t="s">
        <v>617</v>
      </c>
      <c r="O31" s="13" t="s">
        <v>332</v>
      </c>
      <c r="P31" s="62" t="s">
        <v>18</v>
      </c>
      <c r="Q31" s="62">
        <v>5</v>
      </c>
      <c r="R31" s="63" t="s">
        <v>474</v>
      </c>
      <c r="S31" s="62"/>
    </row>
    <row r="32" spans="1:19" ht="15" customHeight="1" x14ac:dyDescent="0.35">
      <c r="A32" s="13" t="s">
        <v>285</v>
      </c>
      <c r="B32" s="13" t="s">
        <v>259</v>
      </c>
      <c r="C32" s="13">
        <v>2024</v>
      </c>
      <c r="D32" s="13">
        <v>400</v>
      </c>
      <c r="E32" s="62" t="s">
        <v>295</v>
      </c>
      <c r="F32" s="13" t="s">
        <v>306</v>
      </c>
      <c r="G32" s="41">
        <v>45486</v>
      </c>
      <c r="H32" s="62" t="s">
        <v>110</v>
      </c>
      <c r="I32" s="13" t="s">
        <v>13</v>
      </c>
      <c r="J32" s="13" t="s">
        <v>602</v>
      </c>
      <c r="K32" s="13" t="s">
        <v>617</v>
      </c>
      <c r="L32" s="13"/>
      <c r="M32" s="13"/>
      <c r="N32" s="13"/>
      <c r="O32" s="13" t="s">
        <v>836</v>
      </c>
      <c r="P32" s="62" t="s">
        <v>47</v>
      </c>
      <c r="Q32" s="62">
        <v>2</v>
      </c>
      <c r="R32" s="63" t="s">
        <v>463</v>
      </c>
      <c r="S32" s="62"/>
    </row>
    <row r="33" spans="1:19" ht="15" customHeight="1" x14ac:dyDescent="0.35">
      <c r="A33" s="13" t="s">
        <v>285</v>
      </c>
      <c r="B33" s="13" t="s">
        <v>259</v>
      </c>
      <c r="C33" s="13">
        <v>2024</v>
      </c>
      <c r="D33" s="13">
        <v>400</v>
      </c>
      <c r="E33" s="62" t="s">
        <v>295</v>
      </c>
      <c r="F33" s="13" t="s">
        <v>306</v>
      </c>
      <c r="G33" s="41">
        <v>45486</v>
      </c>
      <c r="H33" s="62" t="s">
        <v>110</v>
      </c>
      <c r="I33" s="62" t="s">
        <v>13</v>
      </c>
      <c r="J33" s="62" t="s">
        <v>602</v>
      </c>
      <c r="K33" s="62" t="s">
        <v>616</v>
      </c>
      <c r="L33" s="62" t="s">
        <v>638</v>
      </c>
      <c r="O33" s="13" t="s">
        <v>377</v>
      </c>
      <c r="P33" s="62" t="s">
        <v>18</v>
      </c>
      <c r="Q33" s="62">
        <v>1</v>
      </c>
      <c r="R33" s="63" t="s">
        <v>459</v>
      </c>
      <c r="S33" s="62"/>
    </row>
    <row r="34" spans="1:19" ht="15" customHeight="1" x14ac:dyDescent="0.35">
      <c r="A34" s="13" t="s">
        <v>285</v>
      </c>
      <c r="B34" s="13" t="s">
        <v>259</v>
      </c>
      <c r="C34" s="13">
        <v>2024</v>
      </c>
      <c r="D34" s="13">
        <v>400</v>
      </c>
      <c r="E34" s="62" t="s">
        <v>295</v>
      </c>
      <c r="F34" s="13" t="s">
        <v>306</v>
      </c>
      <c r="G34" s="41">
        <v>45486</v>
      </c>
      <c r="H34" s="62" t="s">
        <v>110</v>
      </c>
      <c r="I34" s="13" t="s">
        <v>13</v>
      </c>
      <c r="J34" s="13" t="s">
        <v>602</v>
      </c>
      <c r="K34" s="13" t="s">
        <v>616</v>
      </c>
      <c r="L34" s="13" t="s">
        <v>638</v>
      </c>
      <c r="M34" s="13"/>
      <c r="N34" s="13"/>
      <c r="O34" s="13" t="s">
        <v>377</v>
      </c>
      <c r="P34" s="62" t="s">
        <v>47</v>
      </c>
      <c r="Q34" s="62">
        <v>1</v>
      </c>
      <c r="R34" s="63" t="s">
        <v>461</v>
      </c>
      <c r="S34" s="62" t="s">
        <v>743</v>
      </c>
    </row>
    <row r="35" spans="1:19" ht="15" customHeight="1" x14ac:dyDescent="0.35">
      <c r="A35" s="13" t="s">
        <v>285</v>
      </c>
      <c r="B35" s="13" t="s">
        <v>259</v>
      </c>
      <c r="C35" s="13">
        <v>2024</v>
      </c>
      <c r="D35" s="13">
        <v>400</v>
      </c>
      <c r="E35" s="62" t="s">
        <v>296</v>
      </c>
      <c r="F35" s="13" t="s">
        <v>307</v>
      </c>
      <c r="G35" s="41">
        <v>45486</v>
      </c>
      <c r="H35" s="62" t="s">
        <v>110</v>
      </c>
      <c r="I35" s="62" t="s">
        <v>13</v>
      </c>
      <c r="J35" s="62" t="s">
        <v>602</v>
      </c>
      <c r="K35" s="62" t="s">
        <v>616</v>
      </c>
      <c r="L35" s="62" t="s">
        <v>638</v>
      </c>
      <c r="O35" s="13" t="s">
        <v>329</v>
      </c>
      <c r="P35" s="62" t="s">
        <v>18</v>
      </c>
      <c r="Q35" s="62">
        <v>1</v>
      </c>
      <c r="R35" s="63" t="s">
        <v>465</v>
      </c>
      <c r="S35" s="62"/>
    </row>
    <row r="36" spans="1:19" ht="15" customHeight="1" x14ac:dyDescent="0.35">
      <c r="A36" s="13" t="s">
        <v>285</v>
      </c>
      <c r="B36" s="13" t="s">
        <v>259</v>
      </c>
      <c r="C36" s="13">
        <v>2024</v>
      </c>
      <c r="D36" s="13">
        <v>400</v>
      </c>
      <c r="E36" s="62" t="s">
        <v>299</v>
      </c>
      <c r="F36" s="13" t="s">
        <v>310</v>
      </c>
      <c r="G36" s="41">
        <v>45488</v>
      </c>
      <c r="H36" s="62" t="s">
        <v>110</v>
      </c>
      <c r="I36" s="62" t="s">
        <v>13</v>
      </c>
      <c r="J36" s="62" t="s">
        <v>602</v>
      </c>
      <c r="K36" s="62" t="s">
        <v>616</v>
      </c>
      <c r="L36" s="62" t="s">
        <v>638</v>
      </c>
      <c r="O36" s="13" t="s">
        <v>329</v>
      </c>
      <c r="P36" s="62" t="s">
        <v>18</v>
      </c>
      <c r="Q36" s="62">
        <v>2</v>
      </c>
      <c r="R36" s="63" t="s">
        <v>475</v>
      </c>
      <c r="S36" s="62"/>
    </row>
    <row r="37" spans="1:19" ht="15" customHeight="1" x14ac:dyDescent="0.35">
      <c r="A37" s="13" t="s">
        <v>285</v>
      </c>
      <c r="B37" s="13" t="s">
        <v>259</v>
      </c>
      <c r="C37" s="13">
        <v>2024</v>
      </c>
      <c r="D37" s="13">
        <v>400</v>
      </c>
      <c r="E37" s="62" t="s">
        <v>296</v>
      </c>
      <c r="F37" s="13" t="s">
        <v>307</v>
      </c>
      <c r="G37" s="41">
        <v>45486</v>
      </c>
      <c r="H37" s="62" t="s">
        <v>110</v>
      </c>
      <c r="I37" s="62" t="s">
        <v>13</v>
      </c>
      <c r="J37" s="62" t="s">
        <v>602</v>
      </c>
      <c r="K37" s="62" t="s">
        <v>616</v>
      </c>
      <c r="L37" s="62" t="s">
        <v>651</v>
      </c>
      <c r="O37" s="13" t="s">
        <v>391</v>
      </c>
      <c r="P37" s="62" t="s">
        <v>18</v>
      </c>
      <c r="Q37" s="62">
        <v>1</v>
      </c>
      <c r="R37" s="63" t="s">
        <v>467</v>
      </c>
      <c r="S37" s="62"/>
    </row>
    <row r="38" spans="1:19" ht="15" customHeight="1" x14ac:dyDescent="0.35">
      <c r="A38" s="13" t="s">
        <v>285</v>
      </c>
      <c r="B38" s="13" t="s">
        <v>259</v>
      </c>
      <c r="C38" s="13">
        <v>2024</v>
      </c>
      <c r="D38" s="13">
        <v>400</v>
      </c>
      <c r="E38" s="62" t="s">
        <v>296</v>
      </c>
      <c r="F38" s="13" t="s">
        <v>307</v>
      </c>
      <c r="G38" s="41">
        <v>45486</v>
      </c>
      <c r="H38" s="62" t="s">
        <v>110</v>
      </c>
      <c r="I38" s="62" t="s">
        <v>13</v>
      </c>
      <c r="J38" s="62" t="s">
        <v>602</v>
      </c>
      <c r="K38" s="62" t="s">
        <v>616</v>
      </c>
      <c r="L38" s="62" t="s">
        <v>650</v>
      </c>
      <c r="O38" s="13" t="s">
        <v>390</v>
      </c>
      <c r="P38" s="62" t="s">
        <v>18</v>
      </c>
      <c r="Q38" s="62">
        <v>1</v>
      </c>
      <c r="R38" s="63" t="s">
        <v>464</v>
      </c>
      <c r="S38" s="62"/>
    </row>
    <row r="39" spans="1:19" ht="15" customHeight="1" x14ac:dyDescent="0.35">
      <c r="A39" s="13" t="s">
        <v>285</v>
      </c>
      <c r="B39" s="13" t="s">
        <v>259</v>
      </c>
      <c r="C39" s="13">
        <v>2024</v>
      </c>
      <c r="D39" s="13">
        <v>400</v>
      </c>
      <c r="E39" s="62" t="s">
        <v>305</v>
      </c>
      <c r="F39" s="13" t="s">
        <v>316</v>
      </c>
      <c r="G39" s="41">
        <v>45482</v>
      </c>
      <c r="H39" s="62" t="s">
        <v>110</v>
      </c>
      <c r="I39" s="62" t="s">
        <v>13</v>
      </c>
      <c r="J39" s="62" t="s">
        <v>602</v>
      </c>
      <c r="K39" s="62" t="s">
        <v>616</v>
      </c>
      <c r="L39" s="62" t="s">
        <v>673</v>
      </c>
      <c r="O39" s="13" t="s">
        <v>434</v>
      </c>
      <c r="P39" s="62" t="s">
        <v>18</v>
      </c>
      <c r="Q39" s="62">
        <v>1</v>
      </c>
      <c r="R39" s="63" t="s">
        <v>478</v>
      </c>
      <c r="S39" s="62"/>
    </row>
    <row r="40" spans="1:19" ht="15" customHeight="1" x14ac:dyDescent="0.35">
      <c r="A40" s="13" t="s">
        <v>285</v>
      </c>
      <c r="B40" s="13" t="s">
        <v>259</v>
      </c>
      <c r="C40" s="13">
        <v>2024</v>
      </c>
      <c r="D40" s="13">
        <v>400</v>
      </c>
      <c r="E40" s="62" t="s">
        <v>297</v>
      </c>
      <c r="F40" s="13" t="s">
        <v>308</v>
      </c>
      <c r="G40" s="41">
        <v>45486</v>
      </c>
      <c r="H40" s="62" t="s">
        <v>110</v>
      </c>
      <c r="I40" s="62" t="s">
        <v>13</v>
      </c>
      <c r="J40" s="62" t="s">
        <v>602</v>
      </c>
      <c r="K40" s="62" t="s">
        <v>616</v>
      </c>
      <c r="L40" s="62" t="s">
        <v>662</v>
      </c>
      <c r="O40" s="13" t="s">
        <v>328</v>
      </c>
      <c r="P40" s="62" t="s">
        <v>18</v>
      </c>
      <c r="Q40" s="62">
        <v>1</v>
      </c>
      <c r="R40" s="63" t="s">
        <v>473</v>
      </c>
      <c r="S40" s="62"/>
    </row>
    <row r="41" spans="1:19" ht="15" customHeight="1" x14ac:dyDescent="0.35">
      <c r="A41" s="13" t="s">
        <v>285</v>
      </c>
      <c r="B41" s="13" t="s">
        <v>259</v>
      </c>
      <c r="C41" s="13">
        <v>2024</v>
      </c>
      <c r="D41" s="13">
        <v>400</v>
      </c>
      <c r="E41" s="62" t="s">
        <v>295</v>
      </c>
      <c r="F41" s="13" t="s">
        <v>306</v>
      </c>
      <c r="G41" s="41">
        <v>45486</v>
      </c>
      <c r="H41" s="62" t="s">
        <v>110</v>
      </c>
      <c r="I41" s="62" t="s">
        <v>13</v>
      </c>
      <c r="J41" s="62" t="s">
        <v>602</v>
      </c>
      <c r="K41" s="62" t="s">
        <v>616</v>
      </c>
      <c r="L41" s="62" t="s">
        <v>639</v>
      </c>
      <c r="O41" s="13" t="s">
        <v>378</v>
      </c>
      <c r="P41" s="62" t="s">
        <v>18</v>
      </c>
      <c r="Q41" s="62">
        <v>1</v>
      </c>
      <c r="R41" s="63" t="s">
        <v>460</v>
      </c>
      <c r="S41" s="62"/>
    </row>
    <row r="42" spans="1:19" ht="15" customHeight="1" x14ac:dyDescent="0.35">
      <c r="A42" s="13" t="s">
        <v>285</v>
      </c>
      <c r="B42" s="13" t="s">
        <v>259</v>
      </c>
      <c r="C42" s="13">
        <v>2024</v>
      </c>
      <c r="D42" s="13">
        <v>400</v>
      </c>
      <c r="E42" s="62" t="s">
        <v>297</v>
      </c>
      <c r="F42" s="13" t="s">
        <v>308</v>
      </c>
      <c r="G42" s="41">
        <v>45486</v>
      </c>
      <c r="H42" s="62" t="s">
        <v>110</v>
      </c>
      <c r="I42" s="13" t="s">
        <v>13</v>
      </c>
      <c r="J42" s="13" t="s">
        <v>602</v>
      </c>
      <c r="K42" s="61" t="s">
        <v>616</v>
      </c>
      <c r="L42" s="13" t="s">
        <v>639</v>
      </c>
      <c r="M42" s="13"/>
      <c r="N42" s="13"/>
      <c r="O42" s="13" t="s">
        <v>409</v>
      </c>
      <c r="P42" s="62" t="s">
        <v>47</v>
      </c>
      <c r="Q42" s="62">
        <v>1</v>
      </c>
      <c r="R42" s="63" t="s">
        <v>472</v>
      </c>
      <c r="S42" s="62"/>
    </row>
    <row r="43" spans="1:19" ht="15" customHeight="1" x14ac:dyDescent="0.35">
      <c r="A43" s="13" t="s">
        <v>285</v>
      </c>
      <c r="B43" s="13" t="s">
        <v>259</v>
      </c>
      <c r="C43" s="13">
        <v>2024</v>
      </c>
      <c r="D43" s="13">
        <v>400</v>
      </c>
      <c r="E43" s="62" t="s">
        <v>299</v>
      </c>
      <c r="F43" s="13" t="s">
        <v>310</v>
      </c>
      <c r="G43" s="41">
        <v>45488</v>
      </c>
      <c r="H43" s="62" t="s">
        <v>110</v>
      </c>
      <c r="I43" s="62" t="s">
        <v>13</v>
      </c>
      <c r="J43" s="62" t="s">
        <v>602</v>
      </c>
      <c r="K43" s="62" t="s">
        <v>616</v>
      </c>
      <c r="L43" s="62" t="s">
        <v>637</v>
      </c>
      <c r="O43" s="13" t="s">
        <v>419</v>
      </c>
      <c r="P43" s="62" t="s">
        <v>18</v>
      </c>
      <c r="Q43" s="62">
        <v>5</v>
      </c>
      <c r="R43" s="63" t="s">
        <v>476</v>
      </c>
      <c r="S43" s="62"/>
    </row>
    <row r="44" spans="1:19" ht="15" customHeight="1" x14ac:dyDescent="0.35">
      <c r="A44" s="13" t="s">
        <v>285</v>
      </c>
      <c r="B44" s="13" t="s">
        <v>259</v>
      </c>
      <c r="C44" s="13">
        <v>2024</v>
      </c>
      <c r="D44" s="13">
        <v>400</v>
      </c>
      <c r="E44" s="62" t="s">
        <v>295</v>
      </c>
      <c r="F44" s="13" t="s">
        <v>306</v>
      </c>
      <c r="G44" s="41">
        <v>45486</v>
      </c>
      <c r="H44" s="62" t="s">
        <v>110</v>
      </c>
      <c r="I44" s="62" t="s">
        <v>13</v>
      </c>
      <c r="J44" s="62" t="s">
        <v>602</v>
      </c>
      <c r="K44" s="62" t="s">
        <v>616</v>
      </c>
      <c r="L44" s="62" t="s">
        <v>637</v>
      </c>
      <c r="O44" s="13" t="s">
        <v>376</v>
      </c>
      <c r="P44" s="62" t="s">
        <v>18</v>
      </c>
      <c r="Q44" s="62">
        <v>1</v>
      </c>
      <c r="R44" s="63" t="s">
        <v>458</v>
      </c>
      <c r="S44" s="62"/>
    </row>
    <row r="45" spans="1:19" ht="15" customHeight="1" x14ac:dyDescent="0.35">
      <c r="A45" s="13" t="s">
        <v>285</v>
      </c>
      <c r="B45" s="13" t="s">
        <v>259</v>
      </c>
      <c r="C45" s="13">
        <v>2024</v>
      </c>
      <c r="D45" s="13">
        <v>400</v>
      </c>
      <c r="E45" s="62" t="s">
        <v>296</v>
      </c>
      <c r="F45" s="13" t="s">
        <v>307</v>
      </c>
      <c r="G45" s="41">
        <v>45486</v>
      </c>
      <c r="H45" s="62" t="s">
        <v>110</v>
      </c>
      <c r="I45" s="13" t="s">
        <v>13</v>
      </c>
      <c r="J45" s="13" t="s">
        <v>602</v>
      </c>
      <c r="K45" s="13" t="s">
        <v>616</v>
      </c>
      <c r="L45" s="13" t="s">
        <v>637</v>
      </c>
      <c r="M45" s="13"/>
      <c r="N45" s="13"/>
      <c r="O45" s="13" t="s">
        <v>376</v>
      </c>
      <c r="P45" s="62" t="s">
        <v>47</v>
      </c>
      <c r="Q45" s="62">
        <v>4</v>
      </c>
      <c r="R45" s="63" t="s">
        <v>466</v>
      </c>
      <c r="S45" s="62"/>
    </row>
    <row r="46" spans="1:19" ht="15" customHeight="1" x14ac:dyDescent="0.35">
      <c r="A46" s="13" t="s">
        <v>285</v>
      </c>
      <c r="B46" s="13" t="s">
        <v>259</v>
      </c>
      <c r="C46" s="13">
        <v>2024</v>
      </c>
      <c r="D46" s="13">
        <v>400</v>
      </c>
      <c r="E46" s="62" t="s">
        <v>304</v>
      </c>
      <c r="F46" s="13" t="s">
        <v>315</v>
      </c>
      <c r="G46" s="41">
        <v>45489</v>
      </c>
      <c r="H46" s="62" t="s">
        <v>110</v>
      </c>
      <c r="I46" s="13" t="s">
        <v>13</v>
      </c>
      <c r="J46" s="13" t="s">
        <v>602</v>
      </c>
      <c r="K46" s="13" t="s">
        <v>616</v>
      </c>
      <c r="L46" s="13" t="s">
        <v>669</v>
      </c>
      <c r="M46" s="13"/>
      <c r="N46" s="13"/>
      <c r="O46" s="13" t="s">
        <v>327</v>
      </c>
      <c r="P46" s="62" t="s">
        <v>47</v>
      </c>
      <c r="Q46" s="62">
        <v>1</v>
      </c>
      <c r="R46" s="63" t="s">
        <v>824</v>
      </c>
    </row>
    <row r="47" spans="1:19" ht="15" customHeight="1" x14ac:dyDescent="0.35">
      <c r="A47" s="13" t="s">
        <v>285</v>
      </c>
      <c r="B47" s="13" t="s">
        <v>259</v>
      </c>
      <c r="C47" s="13">
        <v>2024</v>
      </c>
      <c r="D47" s="13">
        <v>400</v>
      </c>
      <c r="E47" s="62" t="s">
        <v>299</v>
      </c>
      <c r="F47" s="13" t="s">
        <v>310</v>
      </c>
      <c r="G47" s="41">
        <v>45488</v>
      </c>
      <c r="H47" s="62" t="s">
        <v>110</v>
      </c>
      <c r="I47" s="13" t="s">
        <v>13</v>
      </c>
      <c r="J47" s="13" t="s">
        <v>602</v>
      </c>
      <c r="K47" s="13" t="s">
        <v>616</v>
      </c>
      <c r="L47" s="13" t="s">
        <v>669</v>
      </c>
      <c r="M47" s="13"/>
      <c r="N47" s="13"/>
      <c r="O47" s="13" t="s">
        <v>420</v>
      </c>
      <c r="P47" s="62" t="s">
        <v>47</v>
      </c>
      <c r="Q47" s="62">
        <v>1</v>
      </c>
      <c r="R47" s="63" t="s">
        <v>477</v>
      </c>
      <c r="S47" s="62"/>
    </row>
    <row r="48" spans="1:19" ht="15" customHeight="1" x14ac:dyDescent="0.35">
      <c r="A48" s="13" t="s">
        <v>285</v>
      </c>
      <c r="B48" s="13" t="s">
        <v>259</v>
      </c>
      <c r="C48" s="13">
        <v>2024</v>
      </c>
      <c r="D48" s="13">
        <v>400</v>
      </c>
      <c r="E48" s="62" t="s">
        <v>297</v>
      </c>
      <c r="F48" s="13" t="s">
        <v>308</v>
      </c>
      <c r="G48" s="41">
        <v>45486</v>
      </c>
      <c r="H48" s="62" t="s">
        <v>110</v>
      </c>
      <c r="I48" s="13" t="s">
        <v>13</v>
      </c>
      <c r="J48" s="13" t="s">
        <v>602</v>
      </c>
      <c r="K48" s="13" t="s">
        <v>616</v>
      </c>
      <c r="L48" s="13"/>
      <c r="M48" s="13"/>
      <c r="N48" s="13"/>
      <c r="O48" s="13" t="s">
        <v>582</v>
      </c>
      <c r="P48" s="62" t="s">
        <v>17</v>
      </c>
      <c r="Q48" s="62">
        <v>1</v>
      </c>
      <c r="R48" s="63" t="s">
        <v>471</v>
      </c>
      <c r="S48" s="62"/>
    </row>
    <row r="49" spans="1:19" ht="15" customHeight="1" x14ac:dyDescent="0.35">
      <c r="A49" s="13" t="s">
        <v>285</v>
      </c>
      <c r="B49" s="13" t="s">
        <v>259</v>
      </c>
      <c r="C49" s="13">
        <v>2024</v>
      </c>
      <c r="D49" s="13">
        <v>400</v>
      </c>
      <c r="E49" s="62" t="s">
        <v>304</v>
      </c>
      <c r="F49" s="13" t="s">
        <v>315</v>
      </c>
      <c r="G49" s="41">
        <v>45489</v>
      </c>
      <c r="H49" s="62" t="s">
        <v>51</v>
      </c>
      <c r="I49" s="62" t="s">
        <v>597</v>
      </c>
      <c r="J49" s="62" t="s">
        <v>606</v>
      </c>
      <c r="K49" s="62" t="s">
        <v>626</v>
      </c>
      <c r="L49" s="62" t="s">
        <v>659</v>
      </c>
      <c r="O49" s="13" t="s">
        <v>351</v>
      </c>
      <c r="P49" s="62" t="s">
        <v>18</v>
      </c>
      <c r="Q49" s="62">
        <v>3</v>
      </c>
      <c r="R49" s="63" t="s">
        <v>530</v>
      </c>
      <c r="S49" s="62"/>
    </row>
    <row r="50" spans="1:19" ht="15" customHeight="1" x14ac:dyDescent="0.35">
      <c r="A50" s="13" t="s">
        <v>285</v>
      </c>
      <c r="B50" s="13" t="s">
        <v>259</v>
      </c>
      <c r="C50" s="13">
        <v>2024</v>
      </c>
      <c r="D50" s="13">
        <v>400</v>
      </c>
      <c r="E50" s="62" t="s">
        <v>305</v>
      </c>
      <c r="F50" s="13" t="s">
        <v>316</v>
      </c>
      <c r="G50" s="41">
        <v>45482</v>
      </c>
      <c r="H50" s="62" t="s">
        <v>33</v>
      </c>
      <c r="I50" s="13" t="s">
        <v>13</v>
      </c>
      <c r="J50" s="13" t="s">
        <v>605</v>
      </c>
      <c r="K50" s="13" t="s">
        <v>624</v>
      </c>
      <c r="L50" s="13" t="s">
        <v>678</v>
      </c>
      <c r="M50" s="13"/>
      <c r="N50" s="13"/>
      <c r="O50" s="13" t="s">
        <v>435</v>
      </c>
      <c r="P50" s="62" t="s">
        <v>18</v>
      </c>
      <c r="Q50" s="13">
        <v>1</v>
      </c>
      <c r="R50" s="63" t="s">
        <v>825</v>
      </c>
      <c r="S50" s="62"/>
    </row>
    <row r="51" spans="1:19" ht="15" customHeight="1" x14ac:dyDescent="0.35">
      <c r="A51" s="13" t="s">
        <v>285</v>
      </c>
      <c r="B51" s="13" t="s">
        <v>259</v>
      </c>
      <c r="C51" s="13">
        <v>2024</v>
      </c>
      <c r="D51" s="13">
        <v>400</v>
      </c>
      <c r="E51" s="62" t="s">
        <v>296</v>
      </c>
      <c r="F51" s="13" t="s">
        <v>307</v>
      </c>
      <c r="G51" s="41">
        <v>45486</v>
      </c>
      <c r="H51" s="62" t="s">
        <v>33</v>
      </c>
      <c r="I51" s="62" t="s">
        <v>13</v>
      </c>
      <c r="J51" s="62" t="s">
        <v>605</v>
      </c>
      <c r="K51" s="62" t="s">
        <v>624</v>
      </c>
      <c r="L51" s="62" t="s">
        <v>653</v>
      </c>
      <c r="O51" s="13" t="s">
        <v>393</v>
      </c>
      <c r="P51" s="62" t="s">
        <v>18</v>
      </c>
      <c r="Q51" s="62">
        <v>5</v>
      </c>
      <c r="R51" s="63" t="s">
        <v>470</v>
      </c>
      <c r="S51" s="62"/>
    </row>
    <row r="52" spans="1:19" ht="15" customHeight="1" x14ac:dyDescent="0.35">
      <c r="A52" s="13" t="s">
        <v>285</v>
      </c>
      <c r="B52" s="13" t="s">
        <v>259</v>
      </c>
      <c r="C52" s="13">
        <v>2024</v>
      </c>
      <c r="D52" s="13">
        <v>400</v>
      </c>
      <c r="E52" s="62" t="s">
        <v>296</v>
      </c>
      <c r="F52" s="13" t="s">
        <v>307</v>
      </c>
      <c r="G52" s="41">
        <v>45486</v>
      </c>
      <c r="H52" s="62" t="s">
        <v>33</v>
      </c>
      <c r="I52" s="62" t="s">
        <v>13</v>
      </c>
      <c r="J52" s="62" t="s">
        <v>605</v>
      </c>
      <c r="K52" s="62" t="s">
        <v>624</v>
      </c>
      <c r="L52" s="62" t="s">
        <v>652</v>
      </c>
      <c r="O52" s="13" t="s">
        <v>392</v>
      </c>
      <c r="P52" s="62" t="s">
        <v>18</v>
      </c>
      <c r="Q52" s="62">
        <v>5</v>
      </c>
      <c r="R52" s="63" t="s">
        <v>468</v>
      </c>
      <c r="S52" s="62"/>
    </row>
    <row r="53" spans="1:19" ht="15" customHeight="1" x14ac:dyDescent="0.35">
      <c r="A53" s="13" t="s">
        <v>285</v>
      </c>
      <c r="B53" s="13" t="s">
        <v>259</v>
      </c>
      <c r="C53" s="13">
        <v>2024</v>
      </c>
      <c r="D53" s="13">
        <v>400</v>
      </c>
      <c r="E53" s="62" t="s">
        <v>296</v>
      </c>
      <c r="F53" s="13" t="s">
        <v>307</v>
      </c>
      <c r="G53" s="41">
        <v>45486</v>
      </c>
      <c r="H53" s="62" t="s">
        <v>33</v>
      </c>
      <c r="I53" s="13" t="s">
        <v>13</v>
      </c>
      <c r="J53" s="13" t="s">
        <v>605</v>
      </c>
      <c r="K53" s="13" t="s">
        <v>624</v>
      </c>
      <c r="L53" s="13" t="s">
        <v>652</v>
      </c>
      <c r="M53" s="13"/>
      <c r="N53" s="13"/>
      <c r="O53" s="13" t="s">
        <v>392</v>
      </c>
      <c r="P53" s="62" t="s">
        <v>28</v>
      </c>
      <c r="Q53" s="62">
        <v>5</v>
      </c>
      <c r="R53" s="63" t="s">
        <v>469</v>
      </c>
      <c r="S53" s="62"/>
    </row>
    <row r="54" spans="1:19" ht="15" customHeight="1" x14ac:dyDescent="0.35">
      <c r="A54" s="13" t="s">
        <v>285</v>
      </c>
      <c r="B54" s="13" t="s">
        <v>259</v>
      </c>
      <c r="C54" s="13">
        <v>2024</v>
      </c>
      <c r="D54" s="13">
        <v>400</v>
      </c>
      <c r="E54" s="62" t="s">
        <v>295</v>
      </c>
      <c r="F54" s="13" t="s">
        <v>306</v>
      </c>
      <c r="G54" s="41">
        <v>45486</v>
      </c>
      <c r="H54" s="62" t="s">
        <v>32</v>
      </c>
      <c r="I54" s="62" t="s">
        <v>13</v>
      </c>
      <c r="J54" s="62" t="s">
        <v>610</v>
      </c>
      <c r="K54" s="62" t="s">
        <v>629</v>
      </c>
      <c r="L54" s="62" t="s">
        <v>722</v>
      </c>
      <c r="O54" s="13" t="s">
        <v>359</v>
      </c>
      <c r="P54" s="62" t="s">
        <v>18</v>
      </c>
      <c r="Q54" s="62">
        <v>5</v>
      </c>
      <c r="R54" s="63" t="s">
        <v>572</v>
      </c>
      <c r="S54" s="13"/>
    </row>
    <row r="55" spans="1:19" ht="15" customHeight="1" x14ac:dyDescent="0.35">
      <c r="A55" s="13" t="s">
        <v>285</v>
      </c>
      <c r="B55" s="13" t="s">
        <v>259</v>
      </c>
      <c r="C55" s="13">
        <v>2024</v>
      </c>
      <c r="D55" s="13">
        <v>400</v>
      </c>
      <c r="E55" s="62" t="s">
        <v>295</v>
      </c>
      <c r="F55" s="13" t="s">
        <v>306</v>
      </c>
      <c r="G55" s="41">
        <v>45486</v>
      </c>
      <c r="H55" s="62" t="s">
        <v>32</v>
      </c>
      <c r="I55" s="62" t="s">
        <v>13</v>
      </c>
      <c r="J55" s="62" t="s">
        <v>610</v>
      </c>
      <c r="K55" s="62" t="s">
        <v>629</v>
      </c>
      <c r="L55" s="62" t="s">
        <v>722</v>
      </c>
      <c r="O55" s="13" t="s">
        <v>363</v>
      </c>
      <c r="P55" s="62" t="s">
        <v>18</v>
      </c>
      <c r="Q55" s="62">
        <v>1</v>
      </c>
      <c r="R55" s="63" t="s">
        <v>574</v>
      </c>
      <c r="S55" s="13"/>
    </row>
    <row r="56" spans="1:19" ht="15" customHeight="1" x14ac:dyDescent="0.35">
      <c r="A56" s="13" t="s">
        <v>285</v>
      </c>
      <c r="B56" s="13" t="s">
        <v>259</v>
      </c>
      <c r="C56" s="13">
        <v>2024</v>
      </c>
      <c r="D56" s="13">
        <v>400</v>
      </c>
      <c r="E56" s="62" t="s">
        <v>295</v>
      </c>
      <c r="F56" s="13" t="s">
        <v>306</v>
      </c>
      <c r="G56" s="41">
        <v>45486</v>
      </c>
      <c r="H56" s="62" t="s">
        <v>32</v>
      </c>
      <c r="I56" s="62" t="s">
        <v>13</v>
      </c>
      <c r="J56" s="62" t="s">
        <v>610</v>
      </c>
      <c r="K56" s="62" t="s">
        <v>629</v>
      </c>
      <c r="L56" s="62" t="s">
        <v>722</v>
      </c>
      <c r="O56" s="13" t="s">
        <v>356</v>
      </c>
      <c r="P56" s="62" t="s">
        <v>18</v>
      </c>
      <c r="Q56" s="62">
        <v>3</v>
      </c>
      <c r="R56" s="75" t="s">
        <v>581</v>
      </c>
      <c r="S56" s="62"/>
    </row>
    <row r="57" spans="1:19" ht="15" customHeight="1" x14ac:dyDescent="0.35">
      <c r="A57" s="13" t="s">
        <v>285</v>
      </c>
      <c r="B57" s="13" t="s">
        <v>259</v>
      </c>
      <c r="C57" s="13">
        <v>2024</v>
      </c>
      <c r="D57" s="13">
        <v>400</v>
      </c>
      <c r="E57" s="62" t="s">
        <v>295</v>
      </c>
      <c r="F57" s="13" t="s">
        <v>306</v>
      </c>
      <c r="G57" s="41">
        <v>45486</v>
      </c>
      <c r="H57" s="62" t="s">
        <v>32</v>
      </c>
      <c r="I57" s="62" t="s">
        <v>13</v>
      </c>
      <c r="J57" s="62" t="s">
        <v>610</v>
      </c>
      <c r="K57" s="62" t="s">
        <v>629</v>
      </c>
      <c r="L57" s="62" t="s">
        <v>722</v>
      </c>
      <c r="O57" s="13" t="s">
        <v>355</v>
      </c>
      <c r="P57" s="62" t="s">
        <v>18</v>
      </c>
      <c r="Q57" s="62">
        <v>4</v>
      </c>
      <c r="R57" s="75" t="s">
        <v>568</v>
      </c>
      <c r="S57" s="62"/>
    </row>
    <row r="58" spans="1:19" ht="15" customHeight="1" x14ac:dyDescent="0.35">
      <c r="A58" s="13" t="s">
        <v>285</v>
      </c>
      <c r="B58" s="13" t="s">
        <v>259</v>
      </c>
      <c r="C58" s="13">
        <v>2024</v>
      </c>
      <c r="D58" s="13">
        <v>400</v>
      </c>
      <c r="E58" s="62" t="s">
        <v>299</v>
      </c>
      <c r="F58" s="13" t="s">
        <v>310</v>
      </c>
      <c r="G58" s="41">
        <v>45488</v>
      </c>
      <c r="H58" s="62" t="s">
        <v>32</v>
      </c>
      <c r="I58" s="62" t="s">
        <v>13</v>
      </c>
      <c r="J58" s="62" t="s">
        <v>610</v>
      </c>
      <c r="K58" s="62" t="s">
        <v>629</v>
      </c>
      <c r="L58" s="62" t="s">
        <v>722</v>
      </c>
      <c r="O58" s="13" t="s">
        <v>566</v>
      </c>
      <c r="P58" s="62" t="s">
        <v>18</v>
      </c>
      <c r="Q58" s="62">
        <v>2</v>
      </c>
      <c r="R58" s="63" t="s">
        <v>762</v>
      </c>
      <c r="S58" s="13"/>
    </row>
    <row r="59" spans="1:19" ht="15" customHeight="1" x14ac:dyDescent="0.35">
      <c r="A59" s="13" t="s">
        <v>285</v>
      </c>
      <c r="B59" s="13" t="s">
        <v>259</v>
      </c>
      <c r="C59" s="13">
        <v>2024</v>
      </c>
      <c r="D59" s="13">
        <v>400</v>
      </c>
      <c r="E59" s="62" t="s">
        <v>298</v>
      </c>
      <c r="F59" s="13" t="s">
        <v>309</v>
      </c>
      <c r="G59" s="41">
        <v>45487</v>
      </c>
      <c r="H59" s="62" t="s">
        <v>32</v>
      </c>
      <c r="I59" s="62" t="s">
        <v>13</v>
      </c>
      <c r="J59" s="62" t="s">
        <v>610</v>
      </c>
      <c r="K59" s="62" t="s">
        <v>629</v>
      </c>
      <c r="L59" s="62" t="s">
        <v>722</v>
      </c>
      <c r="O59" s="13" t="s">
        <v>361</v>
      </c>
      <c r="P59" s="62" t="s">
        <v>18</v>
      </c>
      <c r="Q59" s="62">
        <v>3</v>
      </c>
      <c r="R59" s="63" t="s">
        <v>778</v>
      </c>
      <c r="S59" s="13"/>
    </row>
    <row r="60" spans="1:19" ht="15" customHeight="1" x14ac:dyDescent="0.35">
      <c r="A60" s="13" t="s">
        <v>285</v>
      </c>
      <c r="B60" s="13" t="s">
        <v>259</v>
      </c>
      <c r="C60" s="13">
        <v>2024</v>
      </c>
      <c r="D60" s="13">
        <v>400</v>
      </c>
      <c r="E60" s="62" t="s">
        <v>295</v>
      </c>
      <c r="F60" s="13" t="s">
        <v>306</v>
      </c>
      <c r="G60" s="41">
        <v>45486</v>
      </c>
      <c r="H60" s="62" t="s">
        <v>32</v>
      </c>
      <c r="I60" s="62" t="s">
        <v>13</v>
      </c>
      <c r="J60" s="62" t="s">
        <v>610</v>
      </c>
      <c r="K60" s="62" t="s">
        <v>629</v>
      </c>
      <c r="L60" s="62" t="s">
        <v>722</v>
      </c>
      <c r="O60" s="13" t="s">
        <v>558</v>
      </c>
      <c r="P60" s="62" t="s">
        <v>18</v>
      </c>
      <c r="Q60" s="62">
        <v>3</v>
      </c>
      <c r="R60" s="75" t="s">
        <v>814</v>
      </c>
      <c r="S60" s="62"/>
    </row>
    <row r="61" spans="1:19" ht="15" customHeight="1" x14ac:dyDescent="0.35">
      <c r="A61" s="13" t="s">
        <v>285</v>
      </c>
      <c r="B61" s="13" t="s">
        <v>259</v>
      </c>
      <c r="C61" s="13">
        <v>2024</v>
      </c>
      <c r="D61" s="13">
        <v>400</v>
      </c>
      <c r="E61" s="62" t="s">
        <v>295</v>
      </c>
      <c r="F61" s="13" t="s">
        <v>306</v>
      </c>
      <c r="G61" s="41">
        <v>45486</v>
      </c>
      <c r="H61" s="62" t="s">
        <v>32</v>
      </c>
      <c r="I61" s="62" t="s">
        <v>13</v>
      </c>
      <c r="J61" s="62" t="s">
        <v>610</v>
      </c>
      <c r="K61" s="62" t="s">
        <v>629</v>
      </c>
      <c r="L61" s="62" t="s">
        <v>722</v>
      </c>
      <c r="O61" s="13" t="s">
        <v>362</v>
      </c>
      <c r="P61" s="62" t="s">
        <v>18</v>
      </c>
      <c r="Q61" s="62">
        <v>4</v>
      </c>
      <c r="R61" s="63" t="s">
        <v>573</v>
      </c>
      <c r="S61" s="13"/>
    </row>
    <row r="62" spans="1:19" ht="15" customHeight="1" x14ac:dyDescent="0.35">
      <c r="A62" s="13" t="s">
        <v>285</v>
      </c>
      <c r="B62" s="13" t="s">
        <v>259</v>
      </c>
      <c r="C62" s="13">
        <v>2024</v>
      </c>
      <c r="D62" s="13">
        <v>400</v>
      </c>
      <c r="E62" s="62" t="s">
        <v>295</v>
      </c>
      <c r="F62" s="13" t="s">
        <v>306</v>
      </c>
      <c r="G62" s="41">
        <v>45486</v>
      </c>
      <c r="H62" s="62" t="s">
        <v>32</v>
      </c>
      <c r="I62" s="62" t="s">
        <v>13</v>
      </c>
      <c r="J62" s="62" t="s">
        <v>610</v>
      </c>
      <c r="K62" s="62" t="s">
        <v>629</v>
      </c>
      <c r="L62" s="62" t="s">
        <v>680</v>
      </c>
      <c r="O62" s="13" t="s">
        <v>557</v>
      </c>
      <c r="P62" s="62" t="s">
        <v>18</v>
      </c>
      <c r="Q62" s="62">
        <v>4</v>
      </c>
      <c r="R62" s="75" t="s">
        <v>813</v>
      </c>
      <c r="S62" s="62"/>
    </row>
    <row r="63" spans="1:19" ht="15" customHeight="1" x14ac:dyDescent="0.35">
      <c r="A63" s="13" t="s">
        <v>285</v>
      </c>
      <c r="B63" s="13" t="s">
        <v>259</v>
      </c>
      <c r="C63" s="13">
        <v>2024</v>
      </c>
      <c r="D63" s="13">
        <v>400</v>
      </c>
      <c r="E63" s="62" t="s">
        <v>295</v>
      </c>
      <c r="F63" s="13" t="s">
        <v>306</v>
      </c>
      <c r="G63" s="41">
        <v>45486</v>
      </c>
      <c r="H63" s="62" t="s">
        <v>32</v>
      </c>
      <c r="I63" s="62" t="s">
        <v>13</v>
      </c>
      <c r="J63" s="62" t="s">
        <v>610</v>
      </c>
      <c r="K63" s="62" t="s">
        <v>629</v>
      </c>
      <c r="L63" s="62" t="s">
        <v>680</v>
      </c>
      <c r="O63" s="13" t="s">
        <v>556</v>
      </c>
      <c r="P63" s="62" t="s">
        <v>18</v>
      </c>
      <c r="Q63" s="62">
        <v>5</v>
      </c>
      <c r="R63" s="75" t="s">
        <v>812</v>
      </c>
      <c r="S63" s="62"/>
    </row>
    <row r="64" spans="1:19" ht="15" customHeight="1" x14ac:dyDescent="0.35">
      <c r="A64" s="13" t="s">
        <v>285</v>
      </c>
      <c r="B64" s="13" t="s">
        <v>259</v>
      </c>
      <c r="C64" s="13">
        <v>2024</v>
      </c>
      <c r="D64" s="13">
        <v>400</v>
      </c>
      <c r="E64" s="62" t="s">
        <v>295</v>
      </c>
      <c r="F64" s="13" t="s">
        <v>306</v>
      </c>
      <c r="G64" s="41">
        <v>45486</v>
      </c>
      <c r="H64" s="62" t="s">
        <v>32</v>
      </c>
      <c r="I64" s="62" t="s">
        <v>13</v>
      </c>
      <c r="J64" s="62" t="s">
        <v>610</v>
      </c>
      <c r="K64" s="62" t="s">
        <v>629</v>
      </c>
      <c r="L64" s="62" t="s">
        <v>680</v>
      </c>
      <c r="O64" s="13" t="s">
        <v>555</v>
      </c>
      <c r="P64" s="62" t="s">
        <v>18</v>
      </c>
      <c r="Q64" s="62">
        <v>2</v>
      </c>
      <c r="R64" s="63" t="s">
        <v>569</v>
      </c>
      <c r="S64" s="13"/>
    </row>
    <row r="65" spans="1:19" ht="15" customHeight="1" x14ac:dyDescent="0.35">
      <c r="A65" s="13" t="s">
        <v>285</v>
      </c>
      <c r="B65" s="13" t="s">
        <v>259</v>
      </c>
      <c r="C65" s="13">
        <v>2024</v>
      </c>
      <c r="D65" s="13">
        <v>400</v>
      </c>
      <c r="E65" s="62" t="s">
        <v>295</v>
      </c>
      <c r="F65" s="13" t="s">
        <v>306</v>
      </c>
      <c r="G65" s="41">
        <v>45486</v>
      </c>
      <c r="H65" s="62" t="s">
        <v>32</v>
      </c>
      <c r="I65" s="62" t="s">
        <v>13</v>
      </c>
      <c r="J65" s="62" t="s">
        <v>610</v>
      </c>
      <c r="K65" s="62" t="s">
        <v>629</v>
      </c>
      <c r="L65" s="62" t="s">
        <v>680</v>
      </c>
      <c r="O65" s="13" t="s">
        <v>358</v>
      </c>
      <c r="P65" s="62" t="s">
        <v>18</v>
      </c>
      <c r="Q65" s="62">
        <v>3</v>
      </c>
      <c r="R65" s="75" t="s">
        <v>570</v>
      </c>
      <c r="S65" s="62"/>
    </row>
    <row r="66" spans="1:19" ht="15" customHeight="1" x14ac:dyDescent="0.35">
      <c r="A66" s="13" t="s">
        <v>285</v>
      </c>
      <c r="B66" s="13" t="s">
        <v>259</v>
      </c>
      <c r="C66" s="13">
        <v>2024</v>
      </c>
      <c r="D66" s="13">
        <v>400</v>
      </c>
      <c r="E66" s="62" t="s">
        <v>303</v>
      </c>
      <c r="F66" s="13" t="s">
        <v>314</v>
      </c>
      <c r="G66" s="41">
        <v>45489</v>
      </c>
      <c r="H66" s="62" t="s">
        <v>32</v>
      </c>
      <c r="I66" s="62" t="s">
        <v>13</v>
      </c>
      <c r="J66" s="62" t="s">
        <v>610</v>
      </c>
      <c r="K66" s="62" t="s">
        <v>629</v>
      </c>
      <c r="L66" s="62" t="s">
        <v>724</v>
      </c>
      <c r="O66" s="13" t="s">
        <v>725</v>
      </c>
      <c r="P66" s="62" t="s">
        <v>18</v>
      </c>
      <c r="Q66" s="62">
        <v>4</v>
      </c>
      <c r="R66" s="63" t="s">
        <v>764</v>
      </c>
      <c r="S66" s="13"/>
    </row>
    <row r="67" spans="1:19" ht="15" customHeight="1" x14ac:dyDescent="0.35">
      <c r="A67" s="13" t="s">
        <v>285</v>
      </c>
      <c r="B67" s="13" t="s">
        <v>259</v>
      </c>
      <c r="C67" s="13">
        <v>2024</v>
      </c>
      <c r="D67" s="13">
        <v>400</v>
      </c>
      <c r="E67" s="62" t="s">
        <v>298</v>
      </c>
      <c r="F67" s="13" t="s">
        <v>309</v>
      </c>
      <c r="G67" s="41">
        <v>45487</v>
      </c>
      <c r="H67" s="62" t="s">
        <v>32</v>
      </c>
      <c r="I67" s="62" t="s">
        <v>13</v>
      </c>
      <c r="J67" s="62" t="s">
        <v>610</v>
      </c>
      <c r="K67" s="62" t="s">
        <v>629</v>
      </c>
      <c r="L67" s="62" t="s">
        <v>726</v>
      </c>
      <c r="O67" s="13" t="s">
        <v>563</v>
      </c>
      <c r="P67" s="62" t="s">
        <v>18</v>
      </c>
      <c r="Q67" s="62">
        <v>3</v>
      </c>
      <c r="R67" s="63" t="s">
        <v>774</v>
      </c>
      <c r="S67" s="13"/>
    </row>
    <row r="68" spans="1:19" ht="15" customHeight="1" x14ac:dyDescent="0.35">
      <c r="A68" s="13" t="s">
        <v>285</v>
      </c>
      <c r="B68" s="13" t="s">
        <v>259</v>
      </c>
      <c r="C68" s="13">
        <v>2024</v>
      </c>
      <c r="D68" s="13">
        <v>400</v>
      </c>
      <c r="E68" s="62" t="s">
        <v>295</v>
      </c>
      <c r="F68" s="13" t="s">
        <v>306</v>
      </c>
      <c r="G68" s="41">
        <v>45486</v>
      </c>
      <c r="H68" s="62" t="s">
        <v>32</v>
      </c>
      <c r="I68" s="62" t="s">
        <v>13</v>
      </c>
      <c r="J68" s="62" t="s">
        <v>610</v>
      </c>
      <c r="K68" s="62" t="s">
        <v>629</v>
      </c>
      <c r="L68" s="62" t="s">
        <v>727</v>
      </c>
      <c r="O68" s="13" t="s">
        <v>357</v>
      </c>
      <c r="P68" s="62" t="s">
        <v>18</v>
      </c>
      <c r="Q68" s="62">
        <v>5</v>
      </c>
      <c r="R68" s="63" t="s">
        <v>571</v>
      </c>
      <c r="S68" s="13"/>
    </row>
    <row r="69" spans="1:19" ht="15" customHeight="1" x14ac:dyDescent="0.35">
      <c r="A69" s="13" t="s">
        <v>285</v>
      </c>
      <c r="B69" s="13" t="s">
        <v>259</v>
      </c>
      <c r="C69" s="13">
        <v>2024</v>
      </c>
      <c r="D69" s="13">
        <v>400</v>
      </c>
      <c r="E69" s="62" t="s">
        <v>300</v>
      </c>
      <c r="F69" s="13" t="s">
        <v>311</v>
      </c>
      <c r="G69" s="41">
        <v>45482</v>
      </c>
      <c r="H69" s="62" t="s">
        <v>32</v>
      </c>
      <c r="I69" s="62" t="s">
        <v>13</v>
      </c>
      <c r="J69" s="62" t="s">
        <v>610</v>
      </c>
      <c r="K69" s="62" t="s">
        <v>629</v>
      </c>
      <c r="L69" s="62" t="s">
        <v>727</v>
      </c>
      <c r="O69" s="13" t="s">
        <v>357</v>
      </c>
      <c r="P69" s="62" t="s">
        <v>18</v>
      </c>
      <c r="Q69" s="62">
        <v>2</v>
      </c>
      <c r="R69" s="75" t="s">
        <v>783</v>
      </c>
      <c r="S69" s="62"/>
    </row>
    <row r="70" spans="1:19" ht="15" customHeight="1" x14ac:dyDescent="0.35">
      <c r="A70" s="13" t="s">
        <v>285</v>
      </c>
      <c r="B70" s="13" t="s">
        <v>259</v>
      </c>
      <c r="C70" s="13">
        <v>2024</v>
      </c>
      <c r="D70" s="13">
        <v>400</v>
      </c>
      <c r="E70" s="62" t="s">
        <v>295</v>
      </c>
      <c r="F70" s="13" t="s">
        <v>306</v>
      </c>
      <c r="G70" s="41">
        <v>45486</v>
      </c>
      <c r="H70" s="62" t="s">
        <v>32</v>
      </c>
      <c r="I70" s="62" t="s">
        <v>13</v>
      </c>
      <c r="J70" s="62" t="s">
        <v>610</v>
      </c>
      <c r="K70" s="62" t="s">
        <v>629</v>
      </c>
      <c r="L70" s="62" t="s">
        <v>679</v>
      </c>
      <c r="O70" s="13" t="s">
        <v>360</v>
      </c>
      <c r="P70" s="62" t="s">
        <v>18</v>
      </c>
      <c r="Q70" s="62">
        <v>2</v>
      </c>
      <c r="R70" s="63" t="s">
        <v>575</v>
      </c>
      <c r="S70" s="13"/>
    </row>
    <row r="71" spans="1:19" ht="15" customHeight="1" x14ac:dyDescent="0.35">
      <c r="A71" s="13" t="s">
        <v>285</v>
      </c>
      <c r="B71" s="13" t="s">
        <v>259</v>
      </c>
      <c r="C71" s="13">
        <v>2024</v>
      </c>
      <c r="D71" s="13">
        <v>400</v>
      </c>
      <c r="E71" s="62" t="s">
        <v>297</v>
      </c>
      <c r="F71" s="13" t="s">
        <v>308</v>
      </c>
      <c r="G71" s="41">
        <v>45486</v>
      </c>
      <c r="H71" s="62" t="s">
        <v>32</v>
      </c>
      <c r="I71" s="13" t="s">
        <v>13</v>
      </c>
      <c r="J71" s="13" t="s">
        <v>610</v>
      </c>
      <c r="K71" s="13" t="s">
        <v>629</v>
      </c>
      <c r="L71" s="13" t="s">
        <v>679</v>
      </c>
      <c r="M71" s="13"/>
      <c r="N71" s="13"/>
      <c r="O71" s="13" t="s">
        <v>360</v>
      </c>
      <c r="P71" s="62" t="s">
        <v>28</v>
      </c>
      <c r="Q71" s="62">
        <v>3</v>
      </c>
      <c r="R71" s="75" t="s">
        <v>782</v>
      </c>
      <c r="S71" s="62"/>
    </row>
    <row r="72" spans="1:19" ht="15" customHeight="1" x14ac:dyDescent="0.35">
      <c r="A72" s="13" t="s">
        <v>285</v>
      </c>
      <c r="B72" s="13" t="s">
        <v>259</v>
      </c>
      <c r="C72" s="13">
        <v>2024</v>
      </c>
      <c r="D72" s="13">
        <v>400</v>
      </c>
      <c r="E72" s="62" t="s">
        <v>302</v>
      </c>
      <c r="F72" s="13" t="s">
        <v>313</v>
      </c>
      <c r="G72" s="41">
        <v>45489</v>
      </c>
      <c r="H72" s="62" t="s">
        <v>32</v>
      </c>
      <c r="I72" s="62" t="s">
        <v>13</v>
      </c>
      <c r="J72" s="62" t="s">
        <v>610</v>
      </c>
      <c r="K72" s="62" t="s">
        <v>629</v>
      </c>
      <c r="L72" s="62" t="s">
        <v>723</v>
      </c>
      <c r="O72" s="13" t="s">
        <v>564</v>
      </c>
      <c r="P72" s="62" t="s">
        <v>18</v>
      </c>
      <c r="Q72" s="62">
        <v>1</v>
      </c>
      <c r="R72" s="63" t="s">
        <v>765</v>
      </c>
      <c r="S72" s="13"/>
    </row>
    <row r="73" spans="1:19" ht="15" customHeight="1" x14ac:dyDescent="0.35">
      <c r="A73" s="13" t="s">
        <v>285</v>
      </c>
      <c r="B73" s="13" t="s">
        <v>259</v>
      </c>
      <c r="C73" s="13">
        <v>2024</v>
      </c>
      <c r="D73" s="13">
        <v>400</v>
      </c>
      <c r="E73" s="62" t="s">
        <v>298</v>
      </c>
      <c r="F73" s="13" t="s">
        <v>309</v>
      </c>
      <c r="G73" s="41">
        <v>45487</v>
      </c>
      <c r="H73" s="62" t="s">
        <v>32</v>
      </c>
      <c r="I73" s="62" t="s">
        <v>13</v>
      </c>
      <c r="J73" s="62" t="s">
        <v>610</v>
      </c>
      <c r="K73" s="62" t="s">
        <v>629</v>
      </c>
      <c r="L73" s="62" t="s">
        <v>723</v>
      </c>
      <c r="O73" s="13" t="s">
        <v>561</v>
      </c>
      <c r="P73" s="62" t="s">
        <v>18</v>
      </c>
      <c r="Q73" s="62">
        <v>4</v>
      </c>
      <c r="R73" s="63" t="s">
        <v>776</v>
      </c>
      <c r="S73" s="13"/>
    </row>
    <row r="74" spans="1:19" ht="15" customHeight="1" x14ac:dyDescent="0.35">
      <c r="A74" s="13" t="s">
        <v>285</v>
      </c>
      <c r="B74" s="13" t="s">
        <v>259</v>
      </c>
      <c r="C74" s="13">
        <v>2024</v>
      </c>
      <c r="D74" s="13">
        <v>400</v>
      </c>
      <c r="E74" s="62" t="s">
        <v>298</v>
      </c>
      <c r="F74" s="13" t="s">
        <v>309</v>
      </c>
      <c r="G74" s="41">
        <v>45487</v>
      </c>
      <c r="H74" s="62" t="s">
        <v>83</v>
      </c>
      <c r="I74" s="62" t="s">
        <v>13</v>
      </c>
      <c r="J74" s="62" t="s">
        <v>612</v>
      </c>
      <c r="K74" s="62" t="s">
        <v>720</v>
      </c>
      <c r="L74" s="62" t="s">
        <v>721</v>
      </c>
      <c r="O74" s="13" t="s">
        <v>354</v>
      </c>
      <c r="P74" s="62" t="s">
        <v>18</v>
      </c>
      <c r="Q74" s="62">
        <v>4</v>
      </c>
      <c r="R74" s="75" t="s">
        <v>781</v>
      </c>
      <c r="S74" s="62" t="s">
        <v>734</v>
      </c>
    </row>
    <row r="75" spans="1:19" ht="15" customHeight="1" x14ac:dyDescent="0.35">
      <c r="A75" s="13" t="s">
        <v>285</v>
      </c>
      <c r="B75" s="13" t="s">
        <v>259</v>
      </c>
      <c r="C75" s="13">
        <v>2024</v>
      </c>
      <c r="D75" s="13">
        <v>400</v>
      </c>
      <c r="E75" s="62" t="s">
        <v>295</v>
      </c>
      <c r="F75" s="13" t="s">
        <v>306</v>
      </c>
      <c r="G75" s="41">
        <v>45486</v>
      </c>
      <c r="H75" s="62" t="s">
        <v>83</v>
      </c>
      <c r="I75" s="62" t="s">
        <v>13</v>
      </c>
      <c r="J75" s="62" t="s">
        <v>612</v>
      </c>
      <c r="K75" s="62" t="s">
        <v>630</v>
      </c>
      <c r="L75" s="62" t="s">
        <v>681</v>
      </c>
      <c r="O75" s="13" t="s">
        <v>353</v>
      </c>
      <c r="P75" s="62" t="s">
        <v>18</v>
      </c>
      <c r="Q75" s="62">
        <v>1</v>
      </c>
      <c r="R75" s="63" t="s">
        <v>576</v>
      </c>
      <c r="S75" s="62" t="s">
        <v>849</v>
      </c>
    </row>
    <row r="76" spans="1:19" ht="15" customHeight="1" x14ac:dyDescent="0.35">
      <c r="A76" s="13" t="s">
        <v>285</v>
      </c>
      <c r="B76" s="13" t="s">
        <v>259</v>
      </c>
      <c r="C76" s="13">
        <v>2024</v>
      </c>
      <c r="D76" s="13">
        <v>400</v>
      </c>
      <c r="E76" s="62" t="s">
        <v>295</v>
      </c>
      <c r="F76" s="13" t="s">
        <v>306</v>
      </c>
      <c r="G76" s="41">
        <v>45486</v>
      </c>
      <c r="H76" s="62" t="s">
        <v>83</v>
      </c>
      <c r="I76" s="62" t="s">
        <v>13</v>
      </c>
      <c r="J76" s="62" t="s">
        <v>612</v>
      </c>
      <c r="K76" s="62" t="s">
        <v>630</v>
      </c>
      <c r="L76" s="62" t="s">
        <v>681</v>
      </c>
      <c r="O76" s="13" t="s">
        <v>353</v>
      </c>
      <c r="P76" s="62" t="s">
        <v>18</v>
      </c>
      <c r="Q76" s="62">
        <v>2</v>
      </c>
      <c r="R76" s="63" t="s">
        <v>577</v>
      </c>
      <c r="S76" s="13" t="s">
        <v>848</v>
      </c>
    </row>
    <row r="77" spans="1:19" ht="15" customHeight="1" x14ac:dyDescent="0.35">
      <c r="A77" s="13" t="s">
        <v>285</v>
      </c>
      <c r="B77" s="13" t="s">
        <v>259</v>
      </c>
      <c r="C77" s="13">
        <v>2024</v>
      </c>
      <c r="D77" s="13">
        <v>400</v>
      </c>
      <c r="E77" s="62" t="s">
        <v>295</v>
      </c>
      <c r="F77" s="13" t="s">
        <v>306</v>
      </c>
      <c r="G77" s="41">
        <v>45486</v>
      </c>
      <c r="H77" s="62" t="s">
        <v>83</v>
      </c>
      <c r="I77" s="62" t="s">
        <v>13</v>
      </c>
      <c r="J77" s="62" t="s">
        <v>612</v>
      </c>
      <c r="K77" s="62" t="s">
        <v>630</v>
      </c>
      <c r="L77" s="62" t="s">
        <v>681</v>
      </c>
      <c r="O77" s="13" t="s">
        <v>353</v>
      </c>
      <c r="P77" s="62" t="s">
        <v>18</v>
      </c>
      <c r="Q77" s="62">
        <v>1</v>
      </c>
      <c r="R77" s="63" t="s">
        <v>767</v>
      </c>
      <c r="S77" s="13" t="s">
        <v>847</v>
      </c>
    </row>
    <row r="78" spans="1:19" ht="15" customHeight="1" x14ac:dyDescent="0.35">
      <c r="A78" s="13" t="s">
        <v>285</v>
      </c>
      <c r="B78" s="13" t="s">
        <v>259</v>
      </c>
      <c r="C78" s="13">
        <v>2024</v>
      </c>
      <c r="D78" s="13">
        <v>400</v>
      </c>
      <c r="E78" s="62" t="s">
        <v>295</v>
      </c>
      <c r="F78" s="13" t="s">
        <v>306</v>
      </c>
      <c r="G78" s="41">
        <v>45486</v>
      </c>
      <c r="H78" s="62" t="s">
        <v>83</v>
      </c>
      <c r="I78" s="62" t="s">
        <v>13</v>
      </c>
      <c r="J78" s="62" t="s">
        <v>612</v>
      </c>
      <c r="K78" s="62" t="s">
        <v>630</v>
      </c>
      <c r="O78" s="13" t="s">
        <v>560</v>
      </c>
      <c r="P78" s="62" t="s">
        <v>18</v>
      </c>
      <c r="Q78" s="62">
        <v>3</v>
      </c>
      <c r="R78" s="63" t="s">
        <v>766</v>
      </c>
      <c r="S78" s="13" t="s">
        <v>850</v>
      </c>
    </row>
    <row r="79" spans="1:19" ht="15" customHeight="1" x14ac:dyDescent="0.35">
      <c r="A79" s="13" t="s">
        <v>285</v>
      </c>
      <c r="B79" s="13" t="s">
        <v>259</v>
      </c>
      <c r="C79" s="13">
        <v>2024</v>
      </c>
      <c r="D79" s="13">
        <v>400</v>
      </c>
      <c r="E79" s="62" t="s">
        <v>295</v>
      </c>
      <c r="F79" s="13" t="s">
        <v>306</v>
      </c>
      <c r="G79" s="41">
        <v>45486</v>
      </c>
      <c r="H79" s="62" t="s">
        <v>83</v>
      </c>
      <c r="I79" s="62" t="s">
        <v>13</v>
      </c>
      <c r="J79" s="62" t="s">
        <v>612</v>
      </c>
      <c r="K79" s="62" t="s">
        <v>630</v>
      </c>
      <c r="O79" s="13" t="s">
        <v>560</v>
      </c>
      <c r="P79" s="62" t="s">
        <v>18</v>
      </c>
      <c r="Q79" s="62">
        <v>3</v>
      </c>
      <c r="R79" s="63" t="s">
        <v>769</v>
      </c>
      <c r="S79" s="13" t="s">
        <v>851</v>
      </c>
    </row>
    <row r="80" spans="1:19" ht="15" customHeight="1" x14ac:dyDescent="0.35">
      <c r="A80" s="13" t="s">
        <v>285</v>
      </c>
      <c r="B80" s="13" t="s">
        <v>259</v>
      </c>
      <c r="C80" s="13">
        <v>2024</v>
      </c>
      <c r="D80" s="13">
        <v>400</v>
      </c>
      <c r="E80" s="62" t="s">
        <v>298</v>
      </c>
      <c r="F80" s="13" t="s">
        <v>309</v>
      </c>
      <c r="G80" s="41">
        <v>45487</v>
      </c>
      <c r="H80" s="62" t="s">
        <v>83</v>
      </c>
      <c r="I80" s="62" t="s">
        <v>13</v>
      </c>
      <c r="J80" s="62" t="s">
        <v>612</v>
      </c>
      <c r="K80" s="62" t="s">
        <v>631</v>
      </c>
      <c r="O80" s="13" t="s">
        <v>562</v>
      </c>
      <c r="P80" s="62" t="s">
        <v>18</v>
      </c>
      <c r="Q80" s="62">
        <v>2</v>
      </c>
      <c r="R80" s="63" t="s">
        <v>771</v>
      </c>
      <c r="S80" s="13"/>
    </row>
    <row r="81" spans="1:19" ht="15" customHeight="1" x14ac:dyDescent="0.35">
      <c r="A81" s="13" t="s">
        <v>285</v>
      </c>
      <c r="B81" s="13" t="s">
        <v>259</v>
      </c>
      <c r="C81" s="13">
        <v>2024</v>
      </c>
      <c r="D81" s="13">
        <v>400</v>
      </c>
      <c r="E81" s="62" t="s">
        <v>295</v>
      </c>
      <c r="F81" s="13" t="s">
        <v>306</v>
      </c>
      <c r="G81" s="41">
        <v>45486</v>
      </c>
      <c r="H81" s="62" t="s">
        <v>91</v>
      </c>
      <c r="I81" s="62" t="s">
        <v>13</v>
      </c>
      <c r="J81" s="62" t="s">
        <v>611</v>
      </c>
      <c r="O81" s="13" t="s">
        <v>554</v>
      </c>
      <c r="P81" s="62" t="s">
        <v>18</v>
      </c>
      <c r="Q81" s="62">
        <v>5</v>
      </c>
      <c r="R81" s="75" t="s">
        <v>580</v>
      </c>
      <c r="S81" s="62"/>
    </row>
    <row r="82" spans="1:19" ht="15" customHeight="1" x14ac:dyDescent="0.35">
      <c r="A82" s="13" t="s">
        <v>285</v>
      </c>
      <c r="B82" s="13" t="s">
        <v>259</v>
      </c>
      <c r="C82" s="13">
        <v>2024</v>
      </c>
      <c r="D82" s="13">
        <v>400</v>
      </c>
      <c r="E82" s="62" t="s">
        <v>295</v>
      </c>
      <c r="F82" s="13" t="s">
        <v>306</v>
      </c>
      <c r="G82" s="41">
        <v>45486</v>
      </c>
      <c r="H82" s="62" t="s">
        <v>91</v>
      </c>
      <c r="I82" s="62" t="s">
        <v>13</v>
      </c>
      <c r="J82" s="62" t="s">
        <v>611</v>
      </c>
      <c r="O82" s="13" t="s">
        <v>554</v>
      </c>
      <c r="P82" s="62" t="s">
        <v>18</v>
      </c>
      <c r="Q82" s="62">
        <v>2</v>
      </c>
      <c r="R82" s="75" t="s">
        <v>567</v>
      </c>
      <c r="S82" s="62"/>
    </row>
    <row r="83" spans="1:19" ht="15" customHeight="1" x14ac:dyDescent="0.35">
      <c r="A83" s="13" t="s">
        <v>285</v>
      </c>
      <c r="B83" s="13" t="s">
        <v>259</v>
      </c>
      <c r="C83" s="13">
        <v>2024</v>
      </c>
      <c r="D83" s="13">
        <v>400</v>
      </c>
      <c r="E83" s="62" t="s">
        <v>299</v>
      </c>
      <c r="F83" s="13" t="s">
        <v>310</v>
      </c>
      <c r="G83" s="41">
        <v>45488</v>
      </c>
      <c r="H83" s="62" t="s">
        <v>91</v>
      </c>
      <c r="I83" s="62" t="s">
        <v>13</v>
      </c>
      <c r="J83" s="62" t="s">
        <v>611</v>
      </c>
      <c r="O83" s="13" t="s">
        <v>554</v>
      </c>
      <c r="P83" s="62" t="s">
        <v>18</v>
      </c>
      <c r="Q83" s="62">
        <v>1</v>
      </c>
      <c r="R83" s="75" t="s">
        <v>784</v>
      </c>
      <c r="S83" s="62"/>
    </row>
    <row r="84" spans="1:19" ht="15" customHeight="1" x14ac:dyDescent="0.35">
      <c r="A84" s="13" t="s">
        <v>285</v>
      </c>
      <c r="B84" s="13" t="s">
        <v>259</v>
      </c>
      <c r="C84" s="13">
        <v>2024</v>
      </c>
      <c r="D84" s="13">
        <v>400</v>
      </c>
      <c r="E84" s="62" t="s">
        <v>303</v>
      </c>
      <c r="F84" s="13" t="s">
        <v>314</v>
      </c>
      <c r="G84" s="41">
        <v>45489</v>
      </c>
      <c r="H84" s="62" t="s">
        <v>30</v>
      </c>
      <c r="I84" s="62" t="s">
        <v>13</v>
      </c>
      <c r="J84" s="62" t="s">
        <v>609</v>
      </c>
      <c r="K84" s="62" t="s">
        <v>609</v>
      </c>
      <c r="L84" s="62" t="s">
        <v>676</v>
      </c>
      <c r="O84" s="13" t="s">
        <v>585</v>
      </c>
      <c r="P84" s="62" t="s">
        <v>18</v>
      </c>
      <c r="Q84" s="62">
        <v>5</v>
      </c>
      <c r="R84" s="63" t="s">
        <v>775</v>
      </c>
      <c r="S84" s="62"/>
    </row>
    <row r="85" spans="1:19" ht="15" customHeight="1" x14ac:dyDescent="0.35">
      <c r="A85" s="13" t="s">
        <v>285</v>
      </c>
      <c r="B85" s="13" t="s">
        <v>259</v>
      </c>
      <c r="C85" s="13">
        <v>2024</v>
      </c>
      <c r="D85" s="13">
        <v>400</v>
      </c>
      <c r="E85" s="62" t="s">
        <v>297</v>
      </c>
      <c r="F85" s="13" t="s">
        <v>308</v>
      </c>
      <c r="G85" s="41">
        <v>45486</v>
      </c>
      <c r="H85" s="62" t="s">
        <v>19</v>
      </c>
      <c r="I85" s="13" t="s">
        <v>13</v>
      </c>
      <c r="J85" s="13" t="s">
        <v>603</v>
      </c>
      <c r="K85" s="13" t="s">
        <v>621</v>
      </c>
      <c r="L85" s="13" t="s">
        <v>646</v>
      </c>
      <c r="M85" s="13" t="s">
        <v>691</v>
      </c>
      <c r="N85" s="13" t="s">
        <v>702</v>
      </c>
      <c r="O85" s="13" t="s">
        <v>346</v>
      </c>
      <c r="P85" s="62" t="s">
        <v>17</v>
      </c>
      <c r="Q85" s="62">
        <v>2</v>
      </c>
      <c r="R85" s="63" t="s">
        <v>506</v>
      </c>
      <c r="S85" s="62"/>
    </row>
    <row r="86" spans="1:19" ht="15" customHeight="1" x14ac:dyDescent="0.35">
      <c r="A86" s="13" t="s">
        <v>285</v>
      </c>
      <c r="B86" s="13" t="s">
        <v>259</v>
      </c>
      <c r="C86" s="13">
        <v>2024</v>
      </c>
      <c r="D86" s="13">
        <v>400</v>
      </c>
      <c r="E86" s="62" t="s">
        <v>295</v>
      </c>
      <c r="F86" s="13" t="s">
        <v>306</v>
      </c>
      <c r="G86" s="41">
        <v>45486</v>
      </c>
      <c r="H86" s="62" t="s">
        <v>19</v>
      </c>
      <c r="I86" s="13" t="s">
        <v>13</v>
      </c>
      <c r="J86" s="13" t="s">
        <v>603</v>
      </c>
      <c r="K86" s="13" t="s">
        <v>621</v>
      </c>
      <c r="L86" s="13" t="s">
        <v>646</v>
      </c>
      <c r="M86" s="13" t="s">
        <v>691</v>
      </c>
      <c r="N86" s="13" t="s">
        <v>702</v>
      </c>
      <c r="O86" s="13" t="s">
        <v>346</v>
      </c>
      <c r="P86" s="62" t="s">
        <v>17</v>
      </c>
      <c r="Q86" s="62">
        <v>1</v>
      </c>
      <c r="R86" s="63" t="s">
        <v>487</v>
      </c>
      <c r="S86" s="62" t="s">
        <v>815</v>
      </c>
    </row>
    <row r="87" spans="1:19" ht="15" customHeight="1" x14ac:dyDescent="0.35">
      <c r="A87" s="13" t="s">
        <v>285</v>
      </c>
      <c r="B87" s="13" t="s">
        <v>259</v>
      </c>
      <c r="C87" s="13">
        <v>2024</v>
      </c>
      <c r="D87" s="13">
        <v>400</v>
      </c>
      <c r="E87" s="62" t="s">
        <v>300</v>
      </c>
      <c r="F87" s="13" t="s">
        <v>311</v>
      </c>
      <c r="G87" s="41">
        <v>45482</v>
      </c>
      <c r="H87" s="62" t="s">
        <v>19</v>
      </c>
      <c r="I87" s="13" t="s">
        <v>13</v>
      </c>
      <c r="J87" s="13" t="s">
        <v>603</v>
      </c>
      <c r="K87" s="13" t="s">
        <v>621</v>
      </c>
      <c r="L87" s="13" t="s">
        <v>646</v>
      </c>
      <c r="M87" s="13" t="s">
        <v>691</v>
      </c>
      <c r="N87" s="13" t="s">
        <v>705</v>
      </c>
      <c r="O87" s="13" t="s">
        <v>429</v>
      </c>
      <c r="P87" s="62" t="s">
        <v>17</v>
      </c>
      <c r="Q87" s="62">
        <v>1</v>
      </c>
      <c r="R87" s="63" t="s">
        <v>768</v>
      </c>
      <c r="S87" s="62"/>
    </row>
    <row r="88" spans="1:19" ht="15" customHeight="1" x14ac:dyDescent="0.35">
      <c r="A88" s="13" t="s">
        <v>285</v>
      </c>
      <c r="B88" s="13" t="s">
        <v>259</v>
      </c>
      <c r="C88" s="13">
        <v>2024</v>
      </c>
      <c r="D88" s="13">
        <v>400</v>
      </c>
      <c r="E88" s="62" t="s">
        <v>295</v>
      </c>
      <c r="F88" s="13" t="s">
        <v>306</v>
      </c>
      <c r="G88" s="41">
        <v>45486</v>
      </c>
      <c r="H88" s="62" t="s">
        <v>19</v>
      </c>
      <c r="I88" s="13" t="s">
        <v>13</v>
      </c>
      <c r="J88" s="13" t="s">
        <v>603</v>
      </c>
      <c r="K88" s="13" t="s">
        <v>621</v>
      </c>
      <c r="L88" s="13" t="s">
        <v>646</v>
      </c>
      <c r="M88" s="13" t="s">
        <v>842</v>
      </c>
      <c r="N88" s="13"/>
      <c r="O88" s="13" t="s">
        <v>834</v>
      </c>
      <c r="P88" s="62" t="s">
        <v>17</v>
      </c>
      <c r="Q88" s="62">
        <v>4</v>
      </c>
      <c r="R88" s="63" t="s">
        <v>485</v>
      </c>
      <c r="S88" s="62"/>
    </row>
    <row r="89" spans="1:19" ht="15" customHeight="1" x14ac:dyDescent="0.35">
      <c r="A89" s="13" t="s">
        <v>285</v>
      </c>
      <c r="B89" s="13" t="s">
        <v>259</v>
      </c>
      <c r="C89" s="13">
        <v>2024</v>
      </c>
      <c r="D89" s="13">
        <v>400</v>
      </c>
      <c r="E89" s="62" t="s">
        <v>295</v>
      </c>
      <c r="F89" s="13" t="s">
        <v>306</v>
      </c>
      <c r="G89" s="41">
        <v>45486</v>
      </c>
      <c r="H89" s="62" t="s">
        <v>19</v>
      </c>
      <c r="I89" s="13" t="s">
        <v>13</v>
      </c>
      <c r="J89" s="13" t="s">
        <v>603</v>
      </c>
      <c r="K89" s="13" t="s">
        <v>621</v>
      </c>
      <c r="L89" s="13" t="s">
        <v>647</v>
      </c>
      <c r="M89" s="13"/>
      <c r="N89" s="13"/>
      <c r="O89" s="13" t="s">
        <v>386</v>
      </c>
      <c r="P89" s="62" t="s">
        <v>17</v>
      </c>
      <c r="Q89" s="62">
        <v>2</v>
      </c>
      <c r="R89" s="63" t="s">
        <v>486</v>
      </c>
      <c r="S89" s="62" t="s">
        <v>738</v>
      </c>
    </row>
    <row r="90" spans="1:19" ht="15" customHeight="1" x14ac:dyDescent="0.35">
      <c r="A90" s="13" t="s">
        <v>285</v>
      </c>
      <c r="B90" s="13" t="s">
        <v>259</v>
      </c>
      <c r="C90" s="13">
        <v>2024</v>
      </c>
      <c r="D90" s="13">
        <v>400</v>
      </c>
      <c r="E90" s="62" t="s">
        <v>297</v>
      </c>
      <c r="F90" s="13" t="s">
        <v>308</v>
      </c>
      <c r="G90" s="41">
        <v>45486</v>
      </c>
      <c r="H90" s="62" t="s">
        <v>19</v>
      </c>
      <c r="I90" s="13" t="s">
        <v>13</v>
      </c>
      <c r="J90" s="13" t="s">
        <v>603</v>
      </c>
      <c r="K90" s="13" t="s">
        <v>621</v>
      </c>
      <c r="L90" s="13" t="s">
        <v>716</v>
      </c>
      <c r="M90" s="13"/>
      <c r="N90" s="13"/>
      <c r="O90" s="13" t="s">
        <v>413</v>
      </c>
      <c r="P90" s="62" t="s">
        <v>17</v>
      </c>
      <c r="Q90" s="62">
        <v>3</v>
      </c>
      <c r="R90" s="63" t="s">
        <v>508</v>
      </c>
      <c r="S90" s="62"/>
    </row>
    <row r="91" spans="1:19" ht="15" customHeight="1" x14ac:dyDescent="0.35">
      <c r="A91" s="13" t="s">
        <v>285</v>
      </c>
      <c r="B91" s="13" t="s">
        <v>259</v>
      </c>
      <c r="C91" s="13">
        <v>2024</v>
      </c>
      <c r="D91" s="13">
        <v>400</v>
      </c>
      <c r="E91" s="62" t="s">
        <v>295</v>
      </c>
      <c r="F91" s="13" t="s">
        <v>306</v>
      </c>
      <c r="G91" s="41">
        <v>45486</v>
      </c>
      <c r="H91" s="62" t="s">
        <v>16</v>
      </c>
      <c r="I91" s="13" t="s">
        <v>13</v>
      </c>
      <c r="J91" s="13" t="s">
        <v>603</v>
      </c>
      <c r="K91" s="13" t="s">
        <v>619</v>
      </c>
      <c r="L91" s="13" t="s">
        <v>642</v>
      </c>
      <c r="M91" s="13" t="s">
        <v>689</v>
      </c>
      <c r="N91" s="13"/>
      <c r="O91" s="13" t="s">
        <v>381</v>
      </c>
      <c r="P91" s="62" t="s">
        <v>17</v>
      </c>
      <c r="Q91" s="62">
        <v>5</v>
      </c>
      <c r="R91" s="63" t="s">
        <v>479</v>
      </c>
      <c r="S91" s="62"/>
    </row>
    <row r="92" spans="1:19" ht="15" customHeight="1" x14ac:dyDescent="0.35">
      <c r="A92" s="13" t="s">
        <v>285</v>
      </c>
      <c r="B92" s="13" t="s">
        <v>259</v>
      </c>
      <c r="C92" s="13">
        <v>2024</v>
      </c>
      <c r="D92" s="13">
        <v>400</v>
      </c>
      <c r="E92" s="62" t="s">
        <v>295</v>
      </c>
      <c r="F92" s="13" t="s">
        <v>306</v>
      </c>
      <c r="G92" s="41">
        <v>45486</v>
      </c>
      <c r="H92" s="62" t="s">
        <v>16</v>
      </c>
      <c r="I92" s="13" t="s">
        <v>13</v>
      </c>
      <c r="J92" s="13" t="s">
        <v>603</v>
      </c>
      <c r="K92" s="13" t="s">
        <v>619</v>
      </c>
      <c r="L92" s="13" t="s">
        <v>642</v>
      </c>
      <c r="M92" s="13" t="s">
        <v>690</v>
      </c>
      <c r="N92" s="13"/>
      <c r="O92" s="13" t="s">
        <v>382</v>
      </c>
      <c r="P92" s="62" t="s">
        <v>17</v>
      </c>
      <c r="Q92" s="62">
        <v>2</v>
      </c>
      <c r="R92" s="63" t="s">
        <v>480</v>
      </c>
      <c r="S92" s="62"/>
    </row>
    <row r="93" spans="1:19" ht="15" customHeight="1" x14ac:dyDescent="0.35">
      <c r="A93" s="13" t="s">
        <v>285</v>
      </c>
      <c r="B93" s="13" t="s">
        <v>259</v>
      </c>
      <c r="C93" s="13">
        <v>2024</v>
      </c>
      <c r="D93" s="13">
        <v>400</v>
      </c>
      <c r="E93" s="62" t="s">
        <v>302</v>
      </c>
      <c r="F93" s="13" t="s">
        <v>313</v>
      </c>
      <c r="G93" s="41">
        <v>45489</v>
      </c>
      <c r="H93" s="62" t="s">
        <v>16</v>
      </c>
      <c r="I93" s="13" t="s">
        <v>13</v>
      </c>
      <c r="J93" s="13" t="s">
        <v>603</v>
      </c>
      <c r="K93" s="13" t="s">
        <v>619</v>
      </c>
      <c r="L93" s="13" t="s">
        <v>642</v>
      </c>
      <c r="M93" s="13" t="s">
        <v>690</v>
      </c>
      <c r="N93" s="13"/>
      <c r="O93" s="13" t="s">
        <v>382</v>
      </c>
      <c r="P93" s="62" t="s">
        <v>17</v>
      </c>
      <c r="Q93" s="62">
        <v>1</v>
      </c>
      <c r="R93" s="63" t="s">
        <v>772</v>
      </c>
      <c r="S93" s="62"/>
    </row>
    <row r="94" spans="1:19" ht="15" customHeight="1" x14ac:dyDescent="0.35">
      <c r="A94" s="13" t="s">
        <v>285</v>
      </c>
      <c r="B94" s="13" t="s">
        <v>259</v>
      </c>
      <c r="C94" s="13">
        <v>2024</v>
      </c>
      <c r="D94" s="13">
        <v>400</v>
      </c>
      <c r="E94" s="62" t="s">
        <v>295</v>
      </c>
      <c r="F94" s="13" t="s">
        <v>306</v>
      </c>
      <c r="G94" s="41">
        <v>45486</v>
      </c>
      <c r="H94" s="62" t="s">
        <v>16</v>
      </c>
      <c r="I94" s="13" t="s">
        <v>13</v>
      </c>
      <c r="J94" s="13" t="s">
        <v>603</v>
      </c>
      <c r="K94" s="13" t="s">
        <v>619</v>
      </c>
      <c r="L94" s="13" t="s">
        <v>642</v>
      </c>
      <c r="M94" s="13" t="s">
        <v>692</v>
      </c>
      <c r="N94" s="13"/>
      <c r="O94" s="13" t="s">
        <v>387</v>
      </c>
      <c r="P94" s="62" t="s">
        <v>17</v>
      </c>
      <c r="Q94" s="62">
        <v>3</v>
      </c>
      <c r="R94" s="63" t="s">
        <v>488</v>
      </c>
      <c r="S94" s="62"/>
    </row>
    <row r="95" spans="1:19" ht="15" customHeight="1" x14ac:dyDescent="0.35">
      <c r="A95" s="13" t="s">
        <v>285</v>
      </c>
      <c r="B95" s="13" t="s">
        <v>259</v>
      </c>
      <c r="C95" s="13">
        <v>2024</v>
      </c>
      <c r="D95" s="13">
        <v>400</v>
      </c>
      <c r="E95" s="62" t="s">
        <v>295</v>
      </c>
      <c r="F95" s="13" t="s">
        <v>306</v>
      </c>
      <c r="G95" s="41">
        <v>45486</v>
      </c>
      <c r="H95" s="62" t="s">
        <v>16</v>
      </c>
      <c r="I95" s="13" t="s">
        <v>13</v>
      </c>
      <c r="J95" s="13" t="s">
        <v>603</v>
      </c>
      <c r="K95" s="13" t="s">
        <v>619</v>
      </c>
      <c r="L95" s="13" t="s">
        <v>642</v>
      </c>
      <c r="M95" s="13"/>
      <c r="N95" s="13"/>
      <c r="O95" s="13" t="s">
        <v>383</v>
      </c>
      <c r="P95" s="62" t="s">
        <v>21</v>
      </c>
      <c r="Q95" s="62">
        <v>5</v>
      </c>
      <c r="R95" s="63" t="s">
        <v>482</v>
      </c>
      <c r="S95" s="62"/>
    </row>
    <row r="96" spans="1:19" ht="15" customHeight="1" x14ac:dyDescent="0.35">
      <c r="A96" s="13" t="s">
        <v>285</v>
      </c>
      <c r="B96" s="13" t="s">
        <v>259</v>
      </c>
      <c r="C96" s="13">
        <v>2024</v>
      </c>
      <c r="D96" s="13">
        <v>400</v>
      </c>
      <c r="E96" s="62" t="s">
        <v>297</v>
      </c>
      <c r="F96" s="13" t="s">
        <v>308</v>
      </c>
      <c r="G96" s="41">
        <v>45486</v>
      </c>
      <c r="H96" s="62" t="s">
        <v>16</v>
      </c>
      <c r="I96" s="13" t="s">
        <v>13</v>
      </c>
      <c r="J96" s="13" t="s">
        <v>603</v>
      </c>
      <c r="K96" s="13" t="s">
        <v>619</v>
      </c>
      <c r="L96" s="13" t="s">
        <v>641</v>
      </c>
      <c r="M96" s="13" t="s">
        <v>688</v>
      </c>
      <c r="N96" s="13"/>
      <c r="O96" s="13" t="s">
        <v>380</v>
      </c>
      <c r="P96" s="62" t="s">
        <v>17</v>
      </c>
      <c r="Q96" s="62">
        <v>5</v>
      </c>
      <c r="R96" s="63" t="s">
        <v>503</v>
      </c>
      <c r="S96" s="62"/>
    </row>
    <row r="97" spans="1:19" ht="15" customHeight="1" x14ac:dyDescent="0.35">
      <c r="A97" s="13" t="s">
        <v>285</v>
      </c>
      <c r="B97" s="13" t="s">
        <v>259</v>
      </c>
      <c r="C97" s="13">
        <v>2024</v>
      </c>
      <c r="D97" s="13">
        <v>400</v>
      </c>
      <c r="E97" s="62" t="s">
        <v>297</v>
      </c>
      <c r="F97" s="13" t="s">
        <v>308</v>
      </c>
      <c r="G97" s="41">
        <v>45486</v>
      </c>
      <c r="H97" s="62" t="s">
        <v>16</v>
      </c>
      <c r="I97" s="13" t="s">
        <v>13</v>
      </c>
      <c r="J97" s="13" t="s">
        <v>603</v>
      </c>
      <c r="K97" s="13" t="s">
        <v>619</v>
      </c>
      <c r="L97" s="13" t="s">
        <v>641</v>
      </c>
      <c r="M97" s="13"/>
      <c r="N97" s="13"/>
      <c r="O97" s="13" t="s">
        <v>412</v>
      </c>
      <c r="P97" s="62" t="s">
        <v>21</v>
      </c>
      <c r="Q97" s="62">
        <v>1</v>
      </c>
      <c r="R97" s="63" t="s">
        <v>504</v>
      </c>
      <c r="S97" s="62"/>
    </row>
    <row r="98" spans="1:19" ht="15" customHeight="1" x14ac:dyDescent="0.35">
      <c r="A98" s="13" t="s">
        <v>285</v>
      </c>
      <c r="B98" s="13" t="s">
        <v>259</v>
      </c>
      <c r="C98" s="13">
        <v>2024</v>
      </c>
      <c r="D98" s="13">
        <v>400</v>
      </c>
      <c r="E98" s="62" t="s">
        <v>295</v>
      </c>
      <c r="F98" s="13" t="s">
        <v>306</v>
      </c>
      <c r="G98" s="41">
        <v>45486</v>
      </c>
      <c r="H98" s="62" t="s">
        <v>16</v>
      </c>
      <c r="I98" s="13" t="s">
        <v>13</v>
      </c>
      <c r="J98" s="13" t="s">
        <v>603</v>
      </c>
      <c r="K98" s="13" t="s">
        <v>619</v>
      </c>
      <c r="L98" s="13" t="s">
        <v>643</v>
      </c>
      <c r="M98" s="13" t="s">
        <v>700</v>
      </c>
      <c r="N98" s="13" t="s">
        <v>710</v>
      </c>
      <c r="O98" s="13" t="s">
        <v>438</v>
      </c>
      <c r="P98" s="62" t="s">
        <v>17</v>
      </c>
      <c r="Q98" s="62">
        <v>5</v>
      </c>
      <c r="R98" s="63" t="s">
        <v>543</v>
      </c>
      <c r="S98" s="62"/>
    </row>
    <row r="99" spans="1:19" ht="15" customHeight="1" x14ac:dyDescent="0.35">
      <c r="A99" s="13" t="s">
        <v>285</v>
      </c>
      <c r="B99" s="13" t="s">
        <v>259</v>
      </c>
      <c r="C99" s="13">
        <v>2024</v>
      </c>
      <c r="D99" s="13">
        <v>400</v>
      </c>
      <c r="E99" s="62" t="s">
        <v>295</v>
      </c>
      <c r="F99" s="13" t="s">
        <v>306</v>
      </c>
      <c r="G99" s="41">
        <v>45486</v>
      </c>
      <c r="H99" s="62" t="s">
        <v>16</v>
      </c>
      <c r="I99" s="13" t="s">
        <v>13</v>
      </c>
      <c r="J99" s="13" t="s">
        <v>603</v>
      </c>
      <c r="K99" s="13" t="s">
        <v>619</v>
      </c>
      <c r="L99" s="13" t="s">
        <v>643</v>
      </c>
      <c r="M99" s="13" t="s">
        <v>700</v>
      </c>
      <c r="N99" s="13" t="s">
        <v>710</v>
      </c>
      <c r="O99" s="13" t="s">
        <v>442</v>
      </c>
      <c r="P99" s="62" t="s">
        <v>17</v>
      </c>
      <c r="Q99" s="62">
        <v>1</v>
      </c>
      <c r="R99" s="63" t="s">
        <v>546</v>
      </c>
      <c r="S99" s="62"/>
    </row>
    <row r="100" spans="1:19" ht="15" customHeight="1" x14ac:dyDescent="0.35">
      <c r="A100" s="13" t="s">
        <v>285</v>
      </c>
      <c r="B100" s="13" t="s">
        <v>259</v>
      </c>
      <c r="C100" s="13">
        <v>2024</v>
      </c>
      <c r="D100" s="13">
        <v>400</v>
      </c>
      <c r="E100" s="62" t="s">
        <v>297</v>
      </c>
      <c r="F100" s="13" t="s">
        <v>308</v>
      </c>
      <c r="G100" s="41">
        <v>45486</v>
      </c>
      <c r="H100" s="62" t="s">
        <v>16</v>
      </c>
      <c r="I100" s="13" t="s">
        <v>13</v>
      </c>
      <c r="J100" s="13" t="s">
        <v>603</v>
      </c>
      <c r="K100" s="13" t="s">
        <v>619</v>
      </c>
      <c r="L100" s="13" t="s">
        <v>643</v>
      </c>
      <c r="M100" s="13" t="s">
        <v>700</v>
      </c>
      <c r="N100" s="13" t="s">
        <v>710</v>
      </c>
      <c r="O100" s="13" t="s">
        <v>445</v>
      </c>
      <c r="P100" s="62" t="s">
        <v>17</v>
      </c>
      <c r="Q100" s="62">
        <v>2</v>
      </c>
      <c r="R100" s="63" t="s">
        <v>551</v>
      </c>
      <c r="S100" s="62"/>
    </row>
    <row r="101" spans="1:19" ht="15" customHeight="1" x14ac:dyDescent="0.35">
      <c r="A101" s="13" t="s">
        <v>285</v>
      </c>
      <c r="B101" s="13" t="s">
        <v>259</v>
      </c>
      <c r="C101" s="13">
        <v>2024</v>
      </c>
      <c r="D101" s="13">
        <v>400</v>
      </c>
      <c r="E101" s="62" t="s">
        <v>296</v>
      </c>
      <c r="F101" s="13" t="s">
        <v>307</v>
      </c>
      <c r="G101" s="41">
        <v>45486</v>
      </c>
      <c r="H101" s="62" t="s">
        <v>16</v>
      </c>
      <c r="I101" s="13" t="s">
        <v>13</v>
      </c>
      <c r="J101" s="13" t="s">
        <v>603</v>
      </c>
      <c r="K101" s="13" t="s">
        <v>619</v>
      </c>
      <c r="L101" s="13" t="s">
        <v>643</v>
      </c>
      <c r="M101" s="13" t="s">
        <v>700</v>
      </c>
      <c r="N101" s="13" t="s">
        <v>710</v>
      </c>
      <c r="O101" s="13" t="s">
        <v>339</v>
      </c>
      <c r="P101" s="62" t="s">
        <v>17</v>
      </c>
      <c r="Q101" s="62">
        <v>1</v>
      </c>
      <c r="R101" s="63" t="s">
        <v>549</v>
      </c>
      <c r="S101" s="62"/>
    </row>
    <row r="102" spans="1:19" ht="15" customHeight="1" x14ac:dyDescent="0.35">
      <c r="A102" s="13" t="s">
        <v>285</v>
      </c>
      <c r="B102" s="13" t="s">
        <v>259</v>
      </c>
      <c r="C102" s="13">
        <v>2024</v>
      </c>
      <c r="D102" s="13">
        <v>400</v>
      </c>
      <c r="E102" s="62" t="s">
        <v>299</v>
      </c>
      <c r="F102" s="13" t="s">
        <v>310</v>
      </c>
      <c r="G102" s="41">
        <v>45488</v>
      </c>
      <c r="H102" s="62" t="s">
        <v>16</v>
      </c>
      <c r="I102" s="13" t="s">
        <v>13</v>
      </c>
      <c r="J102" s="13" t="s">
        <v>603</v>
      </c>
      <c r="K102" s="13" t="s">
        <v>619</v>
      </c>
      <c r="L102" s="13" t="s">
        <v>643</v>
      </c>
      <c r="M102" s="13" t="s">
        <v>700</v>
      </c>
      <c r="N102" s="13" t="s">
        <v>710</v>
      </c>
      <c r="O102" s="13" t="s">
        <v>448</v>
      </c>
      <c r="P102" s="62" t="s">
        <v>17</v>
      </c>
      <c r="Q102" s="62">
        <v>1</v>
      </c>
      <c r="R102" s="63" t="s">
        <v>809</v>
      </c>
      <c r="S102" s="62"/>
    </row>
    <row r="103" spans="1:19" ht="15" customHeight="1" x14ac:dyDescent="0.35">
      <c r="A103" s="13" t="s">
        <v>285</v>
      </c>
      <c r="B103" s="13" t="s">
        <v>259</v>
      </c>
      <c r="C103" s="13">
        <v>2024</v>
      </c>
      <c r="D103" s="13">
        <v>400</v>
      </c>
      <c r="E103" s="62" t="s">
        <v>305</v>
      </c>
      <c r="F103" s="13" t="s">
        <v>316</v>
      </c>
      <c r="G103" s="41">
        <v>45482</v>
      </c>
      <c r="H103" s="62" t="s">
        <v>16</v>
      </c>
      <c r="I103" s="13" t="s">
        <v>13</v>
      </c>
      <c r="J103" s="13" t="s">
        <v>603</v>
      </c>
      <c r="K103" s="13" t="s">
        <v>619</v>
      </c>
      <c r="L103" s="13" t="s">
        <v>643</v>
      </c>
      <c r="M103" s="13" t="s">
        <v>700</v>
      </c>
      <c r="N103" s="13" t="s">
        <v>710</v>
      </c>
      <c r="O103" s="13" t="s">
        <v>451</v>
      </c>
      <c r="P103" s="62" t="s">
        <v>17</v>
      </c>
      <c r="Q103" s="62">
        <v>2</v>
      </c>
      <c r="R103" s="63" t="s">
        <v>553</v>
      </c>
      <c r="S103" s="62"/>
    </row>
    <row r="104" spans="1:19" ht="15" customHeight="1" x14ac:dyDescent="0.35">
      <c r="A104" s="13" t="s">
        <v>285</v>
      </c>
      <c r="B104" s="13" t="s">
        <v>259</v>
      </c>
      <c r="C104" s="13">
        <v>2024</v>
      </c>
      <c r="D104" s="13">
        <v>400</v>
      </c>
      <c r="E104" s="62" t="s">
        <v>298</v>
      </c>
      <c r="F104" s="13" t="s">
        <v>309</v>
      </c>
      <c r="G104" s="41">
        <v>45487</v>
      </c>
      <c r="H104" s="62" t="s">
        <v>16</v>
      </c>
      <c r="I104" s="13" t="s">
        <v>13</v>
      </c>
      <c r="J104" s="13" t="s">
        <v>603</v>
      </c>
      <c r="K104" s="13" t="s">
        <v>619</v>
      </c>
      <c r="L104" s="13" t="s">
        <v>643</v>
      </c>
      <c r="M104" s="13" t="s">
        <v>700</v>
      </c>
      <c r="N104" s="13" t="s">
        <v>710</v>
      </c>
      <c r="O104" s="13" t="s">
        <v>839</v>
      </c>
      <c r="P104" s="62" t="s">
        <v>17</v>
      </c>
      <c r="Q104" s="62">
        <v>1</v>
      </c>
      <c r="R104" s="63" t="s">
        <v>807</v>
      </c>
      <c r="S104" s="62"/>
    </row>
    <row r="105" spans="1:19" ht="15" customHeight="1" x14ac:dyDescent="0.35">
      <c r="A105" s="13" t="s">
        <v>285</v>
      </c>
      <c r="B105" s="13" t="s">
        <v>259</v>
      </c>
      <c r="C105" s="13">
        <v>2024</v>
      </c>
      <c r="D105" s="13">
        <v>400</v>
      </c>
      <c r="E105" s="62" t="s">
        <v>297</v>
      </c>
      <c r="F105" s="13" t="s">
        <v>308</v>
      </c>
      <c r="G105" s="41">
        <v>45486</v>
      </c>
      <c r="H105" s="62" t="s">
        <v>16</v>
      </c>
      <c r="I105" s="13" t="s">
        <v>13</v>
      </c>
      <c r="J105" s="13" t="s">
        <v>603</v>
      </c>
      <c r="K105" s="13" t="s">
        <v>619</v>
      </c>
      <c r="L105" s="13" t="s">
        <v>643</v>
      </c>
      <c r="M105" s="13" t="s">
        <v>700</v>
      </c>
      <c r="N105" s="13" t="s">
        <v>710</v>
      </c>
      <c r="O105" s="13" t="s">
        <v>446</v>
      </c>
      <c r="P105" s="62" t="s">
        <v>17</v>
      </c>
      <c r="Q105" s="62">
        <v>1</v>
      </c>
      <c r="R105" s="63" t="s">
        <v>780</v>
      </c>
      <c r="S105" s="62"/>
    </row>
    <row r="106" spans="1:19" ht="15" customHeight="1" x14ac:dyDescent="0.35">
      <c r="A106" s="13" t="s">
        <v>285</v>
      </c>
      <c r="B106" s="13" t="s">
        <v>259</v>
      </c>
      <c r="C106" s="13">
        <v>2024</v>
      </c>
      <c r="D106" s="13">
        <v>400</v>
      </c>
      <c r="E106" s="62" t="s">
        <v>299</v>
      </c>
      <c r="F106" s="13" t="s">
        <v>310</v>
      </c>
      <c r="G106" s="41">
        <v>45488</v>
      </c>
      <c r="H106" s="62" t="s">
        <v>16</v>
      </c>
      <c r="I106" s="13" t="s">
        <v>13</v>
      </c>
      <c r="J106" s="13" t="s">
        <v>603</v>
      </c>
      <c r="K106" s="13" t="s">
        <v>619</v>
      </c>
      <c r="L106" s="13" t="s">
        <v>643</v>
      </c>
      <c r="M106" s="13" t="s">
        <v>700</v>
      </c>
      <c r="N106" s="13" t="s">
        <v>710</v>
      </c>
      <c r="O106" s="13" t="s">
        <v>446</v>
      </c>
      <c r="P106" s="62" t="s">
        <v>17</v>
      </c>
      <c r="Q106" s="62">
        <v>1</v>
      </c>
      <c r="R106" s="63" t="s">
        <v>810</v>
      </c>
      <c r="S106" s="62"/>
    </row>
    <row r="107" spans="1:19" ht="15" customHeight="1" x14ac:dyDescent="0.35">
      <c r="A107" s="13" t="s">
        <v>285</v>
      </c>
      <c r="B107" s="13" t="s">
        <v>259</v>
      </c>
      <c r="C107" s="13">
        <v>2024</v>
      </c>
      <c r="D107" s="13">
        <v>400</v>
      </c>
      <c r="E107" s="62" t="s">
        <v>304</v>
      </c>
      <c r="F107" s="13" t="s">
        <v>315</v>
      </c>
      <c r="G107" s="41">
        <v>45489</v>
      </c>
      <c r="H107" s="62" t="s">
        <v>16</v>
      </c>
      <c r="I107" s="13" t="s">
        <v>13</v>
      </c>
      <c r="J107" s="13" t="s">
        <v>603</v>
      </c>
      <c r="K107" s="13" t="s">
        <v>619</v>
      </c>
      <c r="L107" s="13" t="s">
        <v>643</v>
      </c>
      <c r="M107" s="13" t="s">
        <v>700</v>
      </c>
      <c r="N107" s="13" t="s">
        <v>710</v>
      </c>
      <c r="O107" s="13" t="s">
        <v>338</v>
      </c>
      <c r="P107" s="62" t="s">
        <v>17</v>
      </c>
      <c r="Q107" s="62">
        <v>2</v>
      </c>
      <c r="R107" s="63" t="s">
        <v>533</v>
      </c>
    </row>
    <row r="108" spans="1:19" ht="15" customHeight="1" x14ac:dyDescent="0.35">
      <c r="A108" s="13" t="s">
        <v>285</v>
      </c>
      <c r="B108" s="13" t="s">
        <v>259</v>
      </c>
      <c r="C108" s="13">
        <v>2024</v>
      </c>
      <c r="D108" s="13">
        <v>400</v>
      </c>
      <c r="E108" s="62" t="s">
        <v>295</v>
      </c>
      <c r="F108" s="13" t="s">
        <v>306</v>
      </c>
      <c r="G108" s="41">
        <v>45486</v>
      </c>
      <c r="H108" s="62" t="s">
        <v>16</v>
      </c>
      <c r="I108" s="13" t="s">
        <v>13</v>
      </c>
      <c r="J108" s="13" t="s">
        <v>603</v>
      </c>
      <c r="K108" s="13" t="s">
        <v>619</v>
      </c>
      <c r="L108" s="13" t="s">
        <v>643</v>
      </c>
      <c r="M108" s="13" t="s">
        <v>700</v>
      </c>
      <c r="N108" s="13" t="s">
        <v>710</v>
      </c>
      <c r="O108" s="13" t="s">
        <v>440</v>
      </c>
      <c r="P108" s="62" t="s">
        <v>17</v>
      </c>
      <c r="Q108" s="62">
        <v>1</v>
      </c>
      <c r="R108" s="63" t="s">
        <v>545</v>
      </c>
      <c r="S108" s="62"/>
    </row>
    <row r="109" spans="1:19" ht="15" customHeight="1" x14ac:dyDescent="0.35">
      <c r="A109" s="13" t="s">
        <v>285</v>
      </c>
      <c r="B109" s="13" t="s">
        <v>259</v>
      </c>
      <c r="C109" s="13">
        <v>2024</v>
      </c>
      <c r="D109" s="13">
        <v>400</v>
      </c>
      <c r="E109" s="62" t="s">
        <v>295</v>
      </c>
      <c r="F109" s="13" t="s">
        <v>306</v>
      </c>
      <c r="G109" s="41">
        <v>45486</v>
      </c>
      <c r="H109" s="62" t="s">
        <v>16</v>
      </c>
      <c r="I109" s="13" t="s">
        <v>13</v>
      </c>
      <c r="J109" s="13" t="s">
        <v>603</v>
      </c>
      <c r="K109" s="13" t="s">
        <v>619</v>
      </c>
      <c r="L109" s="13" t="s">
        <v>643</v>
      </c>
      <c r="M109" s="13" t="s">
        <v>700</v>
      </c>
      <c r="N109" s="13" t="s">
        <v>709</v>
      </c>
      <c r="O109" s="13" t="s">
        <v>437</v>
      </c>
      <c r="P109" s="62" t="s">
        <v>17</v>
      </c>
      <c r="Q109" s="62">
        <v>2</v>
      </c>
      <c r="R109" s="63" t="s">
        <v>541</v>
      </c>
      <c r="S109" s="62"/>
    </row>
    <row r="110" spans="1:19" ht="15" customHeight="1" x14ac:dyDescent="0.35">
      <c r="A110" s="13" t="s">
        <v>285</v>
      </c>
      <c r="B110" s="13" t="s">
        <v>259</v>
      </c>
      <c r="C110" s="13">
        <v>2024</v>
      </c>
      <c r="D110" s="13">
        <v>400</v>
      </c>
      <c r="E110" s="62" t="s">
        <v>297</v>
      </c>
      <c r="F110" s="13" t="s">
        <v>308</v>
      </c>
      <c r="G110" s="41">
        <v>45486</v>
      </c>
      <c r="H110" s="62" t="s">
        <v>16</v>
      </c>
      <c r="I110" s="13" t="s">
        <v>13</v>
      </c>
      <c r="J110" s="13" t="s">
        <v>603</v>
      </c>
      <c r="K110" s="13" t="s">
        <v>619</v>
      </c>
      <c r="L110" s="13" t="s">
        <v>643</v>
      </c>
      <c r="M110" s="13" t="s">
        <v>700</v>
      </c>
      <c r="N110" s="13" t="s">
        <v>708</v>
      </c>
      <c r="O110" s="13" t="s">
        <v>444</v>
      </c>
      <c r="P110" s="62" t="s">
        <v>17</v>
      </c>
      <c r="Q110" s="62">
        <v>2</v>
      </c>
      <c r="R110" s="63" t="s">
        <v>550</v>
      </c>
      <c r="S110" s="62"/>
    </row>
    <row r="111" spans="1:19" ht="15" customHeight="1" x14ac:dyDescent="0.35">
      <c r="A111" s="13" t="s">
        <v>285</v>
      </c>
      <c r="B111" s="13" t="s">
        <v>259</v>
      </c>
      <c r="C111" s="13">
        <v>2024</v>
      </c>
      <c r="D111" s="13">
        <v>400</v>
      </c>
      <c r="E111" s="62" t="s">
        <v>295</v>
      </c>
      <c r="F111" s="13" t="s">
        <v>306</v>
      </c>
      <c r="G111" s="41">
        <v>45486</v>
      </c>
      <c r="H111" s="62" t="s">
        <v>16</v>
      </c>
      <c r="I111" s="13" t="s">
        <v>13</v>
      </c>
      <c r="J111" s="13" t="s">
        <v>603</v>
      </c>
      <c r="K111" s="13" t="s">
        <v>619</v>
      </c>
      <c r="L111" s="13" t="s">
        <v>643</v>
      </c>
      <c r="M111" s="13" t="s">
        <v>700</v>
      </c>
      <c r="N111" s="13" t="s">
        <v>708</v>
      </c>
      <c r="O111" s="13" t="s">
        <v>336</v>
      </c>
      <c r="P111" s="62" t="s">
        <v>17</v>
      </c>
      <c r="Q111" s="62">
        <v>3</v>
      </c>
      <c r="R111" s="63" t="s">
        <v>539</v>
      </c>
      <c r="S111" s="62"/>
    </row>
    <row r="112" spans="1:19" ht="15" customHeight="1" x14ac:dyDescent="0.35">
      <c r="A112" s="13" t="s">
        <v>285</v>
      </c>
      <c r="B112" s="13" t="s">
        <v>259</v>
      </c>
      <c r="C112" s="13">
        <v>2024</v>
      </c>
      <c r="D112" s="13">
        <v>400</v>
      </c>
      <c r="E112" s="62" t="s">
        <v>295</v>
      </c>
      <c r="F112" s="13" t="s">
        <v>306</v>
      </c>
      <c r="G112" s="41">
        <v>45486</v>
      </c>
      <c r="H112" s="62" t="s">
        <v>16</v>
      </c>
      <c r="I112" s="13" t="s">
        <v>13</v>
      </c>
      <c r="J112" s="13" t="s">
        <v>603</v>
      </c>
      <c r="K112" s="13" t="s">
        <v>619</v>
      </c>
      <c r="L112" s="13" t="s">
        <v>643</v>
      </c>
      <c r="M112" s="13" t="s">
        <v>700</v>
      </c>
      <c r="N112" s="13" t="s">
        <v>708</v>
      </c>
      <c r="O112" s="13" t="s">
        <v>835</v>
      </c>
      <c r="P112" s="62" t="s">
        <v>17</v>
      </c>
      <c r="Q112" s="62">
        <v>1</v>
      </c>
      <c r="R112" s="63" t="s">
        <v>540</v>
      </c>
      <c r="S112" s="62"/>
    </row>
    <row r="113" spans="1:19" ht="15" customHeight="1" x14ac:dyDescent="0.35">
      <c r="A113" s="13" t="s">
        <v>285</v>
      </c>
      <c r="B113" s="13" t="s">
        <v>259</v>
      </c>
      <c r="C113" s="13">
        <v>2024</v>
      </c>
      <c r="D113" s="13">
        <v>400</v>
      </c>
      <c r="E113" s="62" t="s">
        <v>295</v>
      </c>
      <c r="F113" s="13" t="s">
        <v>306</v>
      </c>
      <c r="G113" s="41">
        <v>45486</v>
      </c>
      <c r="H113" s="62" t="s">
        <v>16</v>
      </c>
      <c r="I113" s="13" t="s">
        <v>13</v>
      </c>
      <c r="J113" s="13" t="s">
        <v>603</v>
      </c>
      <c r="K113" s="13" t="s">
        <v>619</v>
      </c>
      <c r="L113" s="13" t="s">
        <v>643</v>
      </c>
      <c r="M113" s="13" t="s">
        <v>700</v>
      </c>
      <c r="N113" s="13" t="s">
        <v>708</v>
      </c>
      <c r="O113" s="13" t="s">
        <v>586</v>
      </c>
      <c r="P113" s="62" t="s">
        <v>17</v>
      </c>
      <c r="Q113" s="62">
        <v>3</v>
      </c>
      <c r="R113" s="63" t="s">
        <v>538</v>
      </c>
      <c r="S113" s="62"/>
    </row>
    <row r="114" spans="1:19" ht="15" customHeight="1" x14ac:dyDescent="0.35">
      <c r="A114" s="13" t="s">
        <v>285</v>
      </c>
      <c r="B114" s="13" t="s">
        <v>259</v>
      </c>
      <c r="C114" s="13">
        <v>2024</v>
      </c>
      <c r="D114" s="13">
        <v>400</v>
      </c>
      <c r="E114" s="62" t="s">
        <v>295</v>
      </c>
      <c r="F114" s="13" t="s">
        <v>306</v>
      </c>
      <c r="G114" s="41">
        <v>45486</v>
      </c>
      <c r="H114" s="62" t="s">
        <v>16</v>
      </c>
      <c r="I114" s="13" t="s">
        <v>13</v>
      </c>
      <c r="J114" s="13" t="s">
        <v>603</v>
      </c>
      <c r="K114" s="13" t="s">
        <v>619</v>
      </c>
      <c r="L114" s="13" t="s">
        <v>643</v>
      </c>
      <c r="M114" s="13" t="s">
        <v>701</v>
      </c>
      <c r="N114" s="13"/>
      <c r="O114" s="13" t="s">
        <v>340</v>
      </c>
      <c r="P114" s="62" t="s">
        <v>17</v>
      </c>
      <c r="Q114" s="62">
        <v>5</v>
      </c>
      <c r="R114" s="63" t="s">
        <v>542</v>
      </c>
      <c r="S114" s="62"/>
    </row>
    <row r="115" spans="1:19" ht="15" customHeight="1" x14ac:dyDescent="0.35">
      <c r="A115" s="13" t="s">
        <v>285</v>
      </c>
      <c r="B115" s="13" t="s">
        <v>259</v>
      </c>
      <c r="C115" s="13">
        <v>2024</v>
      </c>
      <c r="D115" s="13">
        <v>400</v>
      </c>
      <c r="E115" s="62" t="s">
        <v>295</v>
      </c>
      <c r="F115" s="13" t="s">
        <v>306</v>
      </c>
      <c r="G115" s="41">
        <v>45486</v>
      </c>
      <c r="H115" s="62" t="s">
        <v>16</v>
      </c>
      <c r="I115" s="13" t="s">
        <v>13</v>
      </c>
      <c r="J115" s="13" t="s">
        <v>603</v>
      </c>
      <c r="K115" s="13" t="s">
        <v>619</v>
      </c>
      <c r="L115" s="13" t="s">
        <v>643</v>
      </c>
      <c r="M115" s="13" t="s">
        <v>701</v>
      </c>
      <c r="N115" s="13"/>
      <c r="O115" s="13" t="s">
        <v>439</v>
      </c>
      <c r="P115" s="62" t="s">
        <v>17</v>
      </c>
      <c r="Q115" s="62">
        <v>3</v>
      </c>
      <c r="R115" s="63" t="s">
        <v>544</v>
      </c>
      <c r="S115" s="62"/>
    </row>
    <row r="116" spans="1:19" ht="15" customHeight="1" x14ac:dyDescent="0.35">
      <c r="A116" s="13" t="s">
        <v>285</v>
      </c>
      <c r="B116" s="13" t="s">
        <v>259</v>
      </c>
      <c r="C116" s="13">
        <v>2024</v>
      </c>
      <c r="D116" s="13">
        <v>400</v>
      </c>
      <c r="E116" s="62" t="s">
        <v>298</v>
      </c>
      <c r="F116" s="13" t="s">
        <v>309</v>
      </c>
      <c r="G116" s="41">
        <v>45487</v>
      </c>
      <c r="H116" s="62" t="s">
        <v>16</v>
      </c>
      <c r="I116" s="13" t="s">
        <v>13</v>
      </c>
      <c r="J116" s="13" t="s">
        <v>603</v>
      </c>
      <c r="K116" s="13" t="s">
        <v>619</v>
      </c>
      <c r="L116" s="13" t="s">
        <v>643</v>
      </c>
      <c r="M116" s="13" t="s">
        <v>701</v>
      </c>
      <c r="N116" s="13"/>
      <c r="O116" s="13" t="s">
        <v>447</v>
      </c>
      <c r="P116" s="62" t="s">
        <v>17</v>
      </c>
      <c r="Q116" s="62">
        <v>2</v>
      </c>
      <c r="R116" s="63" t="s">
        <v>806</v>
      </c>
      <c r="S116" s="62"/>
    </row>
    <row r="117" spans="1:19" ht="15" customHeight="1" x14ac:dyDescent="0.35">
      <c r="A117" s="13" t="s">
        <v>285</v>
      </c>
      <c r="B117" s="13" t="s">
        <v>259</v>
      </c>
      <c r="C117" s="13">
        <v>2024</v>
      </c>
      <c r="D117" s="13">
        <v>400</v>
      </c>
      <c r="E117" s="62" t="s">
        <v>295</v>
      </c>
      <c r="F117" s="13" t="s">
        <v>306</v>
      </c>
      <c r="G117" s="41">
        <v>45486</v>
      </c>
      <c r="H117" s="62" t="s">
        <v>16</v>
      </c>
      <c r="I117" s="13" t="s">
        <v>13</v>
      </c>
      <c r="J117" s="13" t="s">
        <v>603</v>
      </c>
      <c r="K117" s="13" t="s">
        <v>619</v>
      </c>
      <c r="L117" s="13" t="s">
        <v>643</v>
      </c>
      <c r="M117" s="13" t="s">
        <v>701</v>
      </c>
      <c r="N117" s="13"/>
      <c r="O117" s="13" t="s">
        <v>443</v>
      </c>
      <c r="P117" s="62" t="s">
        <v>17</v>
      </c>
      <c r="Q117" s="62">
        <v>1</v>
      </c>
      <c r="R117" s="63" t="s">
        <v>547</v>
      </c>
      <c r="S117" s="62"/>
    </row>
    <row r="118" spans="1:19" ht="15" customHeight="1" x14ac:dyDescent="0.35">
      <c r="A118" s="13" t="s">
        <v>285</v>
      </c>
      <c r="B118" s="13" t="s">
        <v>259</v>
      </c>
      <c r="C118" s="13">
        <v>2024</v>
      </c>
      <c r="D118" s="13">
        <v>400</v>
      </c>
      <c r="E118" s="62" t="s">
        <v>295</v>
      </c>
      <c r="F118" s="13" t="s">
        <v>306</v>
      </c>
      <c r="G118" s="41">
        <v>45486</v>
      </c>
      <c r="H118" s="62" t="s">
        <v>16</v>
      </c>
      <c r="I118" s="13" t="s">
        <v>13</v>
      </c>
      <c r="J118" s="13" t="s">
        <v>603</v>
      </c>
      <c r="K118" s="13" t="s">
        <v>619</v>
      </c>
      <c r="L118" s="13" t="s">
        <v>643</v>
      </c>
      <c r="M118" s="13" t="s">
        <v>701</v>
      </c>
      <c r="N118" s="13"/>
      <c r="O118" s="13" t="s">
        <v>337</v>
      </c>
      <c r="P118" s="62" t="s">
        <v>17</v>
      </c>
      <c r="Q118" s="62">
        <v>1</v>
      </c>
      <c r="R118" s="63" t="s">
        <v>548</v>
      </c>
      <c r="S118" s="62"/>
    </row>
    <row r="119" spans="1:19" ht="15" customHeight="1" x14ac:dyDescent="0.35">
      <c r="A119" s="13" t="s">
        <v>285</v>
      </c>
      <c r="B119" s="13" t="s">
        <v>259</v>
      </c>
      <c r="C119" s="13">
        <v>2024</v>
      </c>
      <c r="D119" s="13">
        <v>400</v>
      </c>
      <c r="E119" s="62" t="s">
        <v>298</v>
      </c>
      <c r="F119" s="13" t="s">
        <v>309</v>
      </c>
      <c r="G119" s="41">
        <v>45487</v>
      </c>
      <c r="H119" s="62" t="s">
        <v>16</v>
      </c>
      <c r="I119" s="13" t="s">
        <v>13</v>
      </c>
      <c r="J119" s="13" t="s">
        <v>603</v>
      </c>
      <c r="K119" s="13" t="s">
        <v>619</v>
      </c>
      <c r="L119" s="13" t="s">
        <v>643</v>
      </c>
      <c r="M119" s="13" t="s">
        <v>701</v>
      </c>
      <c r="N119" s="13"/>
      <c r="O119" s="13" t="s">
        <v>337</v>
      </c>
      <c r="P119" s="62" t="s">
        <v>17</v>
      </c>
      <c r="Q119" s="62">
        <v>1</v>
      </c>
      <c r="R119" s="63" t="s">
        <v>808</v>
      </c>
      <c r="S119" s="62"/>
    </row>
    <row r="120" spans="1:19" ht="15" customHeight="1" x14ac:dyDescent="0.35">
      <c r="A120" s="13" t="s">
        <v>285</v>
      </c>
      <c r="B120" s="13" t="s">
        <v>259</v>
      </c>
      <c r="C120" s="13">
        <v>2024</v>
      </c>
      <c r="D120" s="13">
        <v>400</v>
      </c>
      <c r="E120" s="62" t="s">
        <v>301</v>
      </c>
      <c r="F120" s="13" t="s">
        <v>312</v>
      </c>
      <c r="G120" s="41">
        <v>45483</v>
      </c>
      <c r="H120" s="62" t="s">
        <v>16</v>
      </c>
      <c r="I120" s="13" t="s">
        <v>13</v>
      </c>
      <c r="J120" s="13" t="s">
        <v>603</v>
      </c>
      <c r="K120" s="13" t="s">
        <v>619</v>
      </c>
      <c r="L120" s="13" t="s">
        <v>643</v>
      </c>
      <c r="M120" s="13" t="s">
        <v>596</v>
      </c>
      <c r="N120" s="13" t="s">
        <v>595</v>
      </c>
      <c r="O120" s="13" t="s">
        <v>449</v>
      </c>
      <c r="P120" s="62" t="s">
        <v>17</v>
      </c>
      <c r="Q120" s="62">
        <v>1</v>
      </c>
      <c r="R120" s="63" t="s">
        <v>811</v>
      </c>
      <c r="S120" s="62"/>
    </row>
    <row r="121" spans="1:19" ht="15" customHeight="1" x14ac:dyDescent="0.35">
      <c r="A121" s="13" t="s">
        <v>285</v>
      </c>
      <c r="B121" s="13" t="s">
        <v>259</v>
      </c>
      <c r="C121" s="13">
        <v>2024</v>
      </c>
      <c r="D121" s="13">
        <v>400</v>
      </c>
      <c r="E121" s="62" t="s">
        <v>295</v>
      </c>
      <c r="F121" s="13" t="s">
        <v>306</v>
      </c>
      <c r="G121" s="41">
        <v>45486</v>
      </c>
      <c r="H121" s="62" t="s">
        <v>16</v>
      </c>
      <c r="I121" s="13" t="s">
        <v>13</v>
      </c>
      <c r="J121" s="13" t="s">
        <v>603</v>
      </c>
      <c r="K121" s="13" t="s">
        <v>619</v>
      </c>
      <c r="L121" s="13" t="s">
        <v>643</v>
      </c>
      <c r="M121" s="13" t="s">
        <v>699</v>
      </c>
      <c r="N121" s="13" t="s">
        <v>707</v>
      </c>
      <c r="O121" s="13" t="s">
        <v>335</v>
      </c>
      <c r="P121" s="62" t="s">
        <v>17</v>
      </c>
      <c r="Q121" s="62">
        <v>3</v>
      </c>
      <c r="R121" s="63" t="s">
        <v>537</v>
      </c>
      <c r="S121" s="62"/>
    </row>
    <row r="122" spans="1:19" ht="15" customHeight="1" x14ac:dyDescent="0.35">
      <c r="A122" s="13" t="s">
        <v>285</v>
      </c>
      <c r="B122" s="13" t="s">
        <v>259</v>
      </c>
      <c r="C122" s="13">
        <v>2024</v>
      </c>
      <c r="D122" s="13">
        <v>400</v>
      </c>
      <c r="E122" s="62" t="s">
        <v>295</v>
      </c>
      <c r="F122" s="13" t="s">
        <v>306</v>
      </c>
      <c r="G122" s="41">
        <v>45486</v>
      </c>
      <c r="H122" s="62" t="s">
        <v>16</v>
      </c>
      <c r="I122" s="13" t="s">
        <v>13</v>
      </c>
      <c r="J122" s="13" t="s">
        <v>603</v>
      </c>
      <c r="K122" s="13" t="s">
        <v>619</v>
      </c>
      <c r="L122" s="13" t="s">
        <v>643</v>
      </c>
      <c r="M122" s="13" t="s">
        <v>699</v>
      </c>
      <c r="N122" s="13" t="s">
        <v>706</v>
      </c>
      <c r="O122" s="13" t="s">
        <v>436</v>
      </c>
      <c r="P122" s="62" t="s">
        <v>17</v>
      </c>
      <c r="Q122" s="62">
        <v>1</v>
      </c>
      <c r="R122" s="63" t="s">
        <v>536</v>
      </c>
      <c r="S122" s="62"/>
    </row>
    <row r="123" spans="1:19" ht="15" customHeight="1" x14ac:dyDescent="0.35">
      <c r="A123" s="13" t="s">
        <v>285</v>
      </c>
      <c r="B123" s="13" t="s">
        <v>259</v>
      </c>
      <c r="C123" s="13">
        <v>2024</v>
      </c>
      <c r="D123" s="13">
        <v>400</v>
      </c>
      <c r="E123" s="62" t="s">
        <v>302</v>
      </c>
      <c r="F123" s="13" t="s">
        <v>313</v>
      </c>
      <c r="G123" s="41">
        <v>45489</v>
      </c>
      <c r="H123" s="62" t="s">
        <v>16</v>
      </c>
      <c r="I123" s="13" t="s">
        <v>13</v>
      </c>
      <c r="J123" s="13" t="s">
        <v>603</v>
      </c>
      <c r="K123" s="13" t="s">
        <v>619</v>
      </c>
      <c r="L123" s="13" t="s">
        <v>643</v>
      </c>
      <c r="M123" s="13" t="s">
        <v>699</v>
      </c>
      <c r="N123" s="13" t="s">
        <v>706</v>
      </c>
      <c r="O123" s="13" t="s">
        <v>436</v>
      </c>
      <c r="P123" s="62" t="s">
        <v>17</v>
      </c>
      <c r="Q123" s="62">
        <v>1</v>
      </c>
      <c r="R123" s="63" t="s">
        <v>552</v>
      </c>
      <c r="S123" s="62"/>
    </row>
    <row r="124" spans="1:19" ht="15" customHeight="1" x14ac:dyDescent="0.35">
      <c r="A124" s="13" t="s">
        <v>285</v>
      </c>
      <c r="B124" s="13" t="s">
        <v>259</v>
      </c>
      <c r="C124" s="13">
        <v>2024</v>
      </c>
      <c r="D124" s="13">
        <v>400</v>
      </c>
      <c r="E124" s="62" t="s">
        <v>295</v>
      </c>
      <c r="F124" s="13" t="s">
        <v>306</v>
      </c>
      <c r="G124" s="41">
        <v>45486</v>
      </c>
      <c r="H124" s="62" t="s">
        <v>16</v>
      </c>
      <c r="I124" s="13" t="s">
        <v>13</v>
      </c>
      <c r="J124" s="13" t="s">
        <v>603</v>
      </c>
      <c r="K124" s="13" t="s">
        <v>619</v>
      </c>
      <c r="L124" s="13" t="s">
        <v>643</v>
      </c>
      <c r="M124" s="13"/>
      <c r="N124" s="13"/>
      <c r="O124" s="13" t="s">
        <v>333</v>
      </c>
      <c r="P124" s="62" t="s">
        <v>21</v>
      </c>
      <c r="Q124" s="62">
        <v>3</v>
      </c>
      <c r="R124" s="63" t="s">
        <v>481</v>
      </c>
      <c r="S124" s="62"/>
    </row>
    <row r="125" spans="1:19" ht="15" customHeight="1" x14ac:dyDescent="0.35">
      <c r="A125" s="13" t="s">
        <v>285</v>
      </c>
      <c r="B125" s="13" t="s">
        <v>259</v>
      </c>
      <c r="C125" s="13">
        <v>2024</v>
      </c>
      <c r="D125" s="13">
        <v>400</v>
      </c>
      <c r="E125" s="62" t="s">
        <v>301</v>
      </c>
      <c r="F125" s="13" t="s">
        <v>312</v>
      </c>
      <c r="G125" s="41">
        <v>45483</v>
      </c>
      <c r="H125" s="62" t="s">
        <v>16</v>
      </c>
      <c r="I125" s="13" t="s">
        <v>13</v>
      </c>
      <c r="J125" s="13" t="s">
        <v>603</v>
      </c>
      <c r="K125" s="13" t="s">
        <v>619</v>
      </c>
      <c r="L125" s="13" t="s">
        <v>643</v>
      </c>
      <c r="M125" s="13"/>
      <c r="N125" s="13"/>
      <c r="O125" s="13" t="s">
        <v>333</v>
      </c>
      <c r="P125" s="62" t="s">
        <v>21</v>
      </c>
      <c r="Q125" s="62">
        <v>2</v>
      </c>
      <c r="R125" s="63" t="s">
        <v>770</v>
      </c>
      <c r="S125" s="62"/>
    </row>
    <row r="126" spans="1:19" ht="15" customHeight="1" x14ac:dyDescent="0.35">
      <c r="A126" s="13" t="s">
        <v>285</v>
      </c>
      <c r="B126" s="13" t="s">
        <v>259</v>
      </c>
      <c r="C126" s="13">
        <v>2024</v>
      </c>
      <c r="D126" s="13">
        <v>400</v>
      </c>
      <c r="E126" s="62" t="s">
        <v>304</v>
      </c>
      <c r="F126" s="13" t="s">
        <v>315</v>
      </c>
      <c r="G126" s="41">
        <v>45489</v>
      </c>
      <c r="H126" s="62" t="s">
        <v>16</v>
      </c>
      <c r="I126" s="13" t="s">
        <v>13</v>
      </c>
      <c r="J126" s="13" t="s">
        <v>603</v>
      </c>
      <c r="K126" s="13" t="s">
        <v>619</v>
      </c>
      <c r="L126" s="13" t="s">
        <v>677</v>
      </c>
      <c r="M126" s="13"/>
      <c r="N126" s="13"/>
      <c r="O126" s="13" t="s">
        <v>433</v>
      </c>
      <c r="P126" s="62" t="s">
        <v>17</v>
      </c>
      <c r="Q126" s="62">
        <v>2</v>
      </c>
      <c r="R126" s="63" t="s">
        <v>527</v>
      </c>
      <c r="S126" s="62"/>
    </row>
    <row r="127" spans="1:19" ht="15" customHeight="1" x14ac:dyDescent="0.35">
      <c r="A127" s="13" t="s">
        <v>285</v>
      </c>
      <c r="B127" s="13" t="s">
        <v>259</v>
      </c>
      <c r="C127" s="13">
        <v>2024</v>
      </c>
      <c r="D127" s="13">
        <v>400</v>
      </c>
      <c r="E127" s="62" t="s">
        <v>299</v>
      </c>
      <c r="F127" s="13" t="s">
        <v>310</v>
      </c>
      <c r="G127" s="41">
        <v>45488</v>
      </c>
      <c r="H127" s="62" t="s">
        <v>16</v>
      </c>
      <c r="I127" s="13" t="s">
        <v>13</v>
      </c>
      <c r="J127" s="13" t="s">
        <v>603</v>
      </c>
      <c r="K127" s="13" t="s">
        <v>619</v>
      </c>
      <c r="L127" s="13" t="s">
        <v>671</v>
      </c>
      <c r="M127" s="13"/>
      <c r="N127" s="13"/>
      <c r="O127" s="13" t="s">
        <v>422</v>
      </c>
      <c r="P127" s="62" t="s">
        <v>17</v>
      </c>
      <c r="Q127" s="62">
        <v>1</v>
      </c>
      <c r="R127" s="63" t="s">
        <v>520</v>
      </c>
      <c r="S127" s="62"/>
    </row>
    <row r="128" spans="1:19" ht="15" customHeight="1" x14ac:dyDescent="0.35">
      <c r="A128" s="13" t="s">
        <v>285</v>
      </c>
      <c r="B128" s="13" t="s">
        <v>259</v>
      </c>
      <c r="C128" s="13">
        <v>2024</v>
      </c>
      <c r="D128" s="13">
        <v>400</v>
      </c>
      <c r="E128" s="62" t="s">
        <v>299</v>
      </c>
      <c r="F128" s="13" t="s">
        <v>310</v>
      </c>
      <c r="G128" s="41">
        <v>45488</v>
      </c>
      <c r="H128" s="62" t="s">
        <v>16</v>
      </c>
      <c r="I128" s="13" t="s">
        <v>13</v>
      </c>
      <c r="J128" s="13" t="s">
        <v>603</v>
      </c>
      <c r="K128" s="13" t="s">
        <v>619</v>
      </c>
      <c r="L128" s="13" t="s">
        <v>670</v>
      </c>
      <c r="M128" s="13"/>
      <c r="N128" s="13"/>
      <c r="O128" s="13" t="s">
        <v>421</v>
      </c>
      <c r="P128" s="62" t="s">
        <v>17</v>
      </c>
      <c r="Q128" s="62">
        <v>1</v>
      </c>
      <c r="R128" s="63" t="s">
        <v>519</v>
      </c>
      <c r="S128" s="62"/>
    </row>
    <row r="129" spans="1:19" ht="15" customHeight="1" x14ac:dyDescent="0.35">
      <c r="A129" s="13" t="s">
        <v>285</v>
      </c>
      <c r="B129" s="13" t="s">
        <v>259</v>
      </c>
      <c r="C129" s="13">
        <v>2024</v>
      </c>
      <c r="D129" s="13">
        <v>400</v>
      </c>
      <c r="E129" s="62" t="s">
        <v>296</v>
      </c>
      <c r="F129" s="13" t="s">
        <v>307</v>
      </c>
      <c r="G129" s="41">
        <v>45486</v>
      </c>
      <c r="H129" s="62" t="s">
        <v>14</v>
      </c>
      <c r="I129" s="13" t="s">
        <v>13</v>
      </c>
      <c r="J129" s="13" t="s">
        <v>603</v>
      </c>
      <c r="K129" s="13" t="s">
        <v>618</v>
      </c>
      <c r="L129" s="13" t="s">
        <v>655</v>
      </c>
      <c r="M129" s="13"/>
      <c r="N129" s="13"/>
      <c r="O129" s="13" t="s">
        <v>396</v>
      </c>
      <c r="P129" s="62" t="s">
        <v>15</v>
      </c>
      <c r="Q129" s="62">
        <v>5</v>
      </c>
      <c r="R129" s="63" t="s">
        <v>491</v>
      </c>
      <c r="S129" s="62"/>
    </row>
    <row r="130" spans="1:19" ht="15" customHeight="1" x14ac:dyDescent="0.35">
      <c r="A130" s="13" t="s">
        <v>285</v>
      </c>
      <c r="B130" s="13" t="s">
        <v>259</v>
      </c>
      <c r="C130" s="13">
        <v>2024</v>
      </c>
      <c r="D130" s="13">
        <v>400</v>
      </c>
      <c r="E130" s="62" t="s">
        <v>296</v>
      </c>
      <c r="F130" s="13" t="s">
        <v>307</v>
      </c>
      <c r="G130" s="41">
        <v>45486</v>
      </c>
      <c r="H130" s="62" t="s">
        <v>14</v>
      </c>
      <c r="I130" s="13" t="s">
        <v>13</v>
      </c>
      <c r="J130" s="13" t="s">
        <v>603</v>
      </c>
      <c r="K130" s="13" t="s">
        <v>618</v>
      </c>
      <c r="L130" s="13" t="s">
        <v>655</v>
      </c>
      <c r="M130" s="13"/>
      <c r="N130" s="13"/>
      <c r="O130" s="13" t="s">
        <v>397</v>
      </c>
      <c r="P130" s="62" t="s">
        <v>15</v>
      </c>
      <c r="Q130" s="62">
        <v>3</v>
      </c>
      <c r="R130" s="63" t="s">
        <v>492</v>
      </c>
      <c r="S130" s="62"/>
    </row>
    <row r="131" spans="1:19" ht="15" customHeight="1" x14ac:dyDescent="0.35">
      <c r="A131" s="13" t="s">
        <v>285</v>
      </c>
      <c r="B131" s="13" t="s">
        <v>259</v>
      </c>
      <c r="C131" s="13">
        <v>2024</v>
      </c>
      <c r="D131" s="13">
        <v>400</v>
      </c>
      <c r="E131" s="62" t="s">
        <v>296</v>
      </c>
      <c r="F131" s="13" t="s">
        <v>307</v>
      </c>
      <c r="G131" s="41">
        <v>45486</v>
      </c>
      <c r="H131" s="62" t="s">
        <v>14</v>
      </c>
      <c r="I131" s="13" t="s">
        <v>13</v>
      </c>
      <c r="J131" s="13" t="s">
        <v>603</v>
      </c>
      <c r="K131" s="13" t="s">
        <v>618</v>
      </c>
      <c r="L131" s="13" t="s">
        <v>654</v>
      </c>
      <c r="M131" s="13" t="s">
        <v>693</v>
      </c>
      <c r="N131" s="13"/>
      <c r="O131" s="13" t="s">
        <v>395</v>
      </c>
      <c r="P131" s="62" t="s">
        <v>15</v>
      </c>
      <c r="Q131" s="62">
        <v>2</v>
      </c>
      <c r="R131" s="63" t="s">
        <v>490</v>
      </c>
      <c r="S131" s="62"/>
    </row>
    <row r="132" spans="1:19" ht="15" customHeight="1" x14ac:dyDescent="0.35">
      <c r="A132" s="13" t="s">
        <v>285</v>
      </c>
      <c r="B132" s="13" t="s">
        <v>259</v>
      </c>
      <c r="C132" s="13">
        <v>2024</v>
      </c>
      <c r="D132" s="13">
        <v>400</v>
      </c>
      <c r="E132" s="62" t="s">
        <v>297</v>
      </c>
      <c r="F132" s="13" t="s">
        <v>308</v>
      </c>
      <c r="G132" s="41">
        <v>45486</v>
      </c>
      <c r="H132" s="62" t="s">
        <v>22</v>
      </c>
      <c r="I132" s="13" t="s">
        <v>13</v>
      </c>
      <c r="J132" s="13" t="s">
        <v>603</v>
      </c>
      <c r="K132" s="13" t="s">
        <v>620</v>
      </c>
      <c r="L132" s="13" t="s">
        <v>665</v>
      </c>
      <c r="M132" s="13"/>
      <c r="N132" s="13"/>
      <c r="O132" s="13" t="s">
        <v>347</v>
      </c>
      <c r="P132" s="62" t="s">
        <v>15</v>
      </c>
      <c r="Q132" s="62">
        <v>1</v>
      </c>
      <c r="R132" s="63" t="s">
        <v>509</v>
      </c>
      <c r="S132" s="62" t="s">
        <v>739</v>
      </c>
    </row>
    <row r="133" spans="1:19" ht="15" customHeight="1" x14ac:dyDescent="0.35">
      <c r="A133" s="13" t="s">
        <v>285</v>
      </c>
      <c r="B133" s="13" t="s">
        <v>259</v>
      </c>
      <c r="C133" s="13">
        <v>2024</v>
      </c>
      <c r="D133" s="13">
        <v>400</v>
      </c>
      <c r="E133" s="62" t="s">
        <v>295</v>
      </c>
      <c r="F133" s="13" t="s">
        <v>306</v>
      </c>
      <c r="G133" s="41">
        <v>45486</v>
      </c>
      <c r="H133" s="62" t="s">
        <v>22</v>
      </c>
      <c r="I133" s="13" t="s">
        <v>13</v>
      </c>
      <c r="J133" s="13" t="s">
        <v>603</v>
      </c>
      <c r="K133" s="13" t="s">
        <v>620</v>
      </c>
      <c r="L133" s="13" t="s">
        <v>645</v>
      </c>
      <c r="M133" s="13" t="s">
        <v>843</v>
      </c>
      <c r="N133" s="13" t="s">
        <v>844</v>
      </c>
      <c r="O133" s="13" t="s">
        <v>833</v>
      </c>
      <c r="P133" s="62" t="s">
        <v>15</v>
      </c>
      <c r="Q133" s="62">
        <v>1</v>
      </c>
      <c r="R133" s="63" t="s">
        <v>484</v>
      </c>
      <c r="S133" s="62"/>
    </row>
    <row r="134" spans="1:19" ht="15" customHeight="1" x14ac:dyDescent="0.35">
      <c r="A134" s="13" t="s">
        <v>285</v>
      </c>
      <c r="B134" s="13" t="s">
        <v>259</v>
      </c>
      <c r="C134" s="13">
        <v>2024</v>
      </c>
      <c r="D134" s="13">
        <v>400</v>
      </c>
      <c r="E134" s="62" t="s">
        <v>297</v>
      </c>
      <c r="F134" s="13" t="s">
        <v>308</v>
      </c>
      <c r="G134" s="41">
        <v>45486</v>
      </c>
      <c r="H134" s="62" t="s">
        <v>22</v>
      </c>
      <c r="I134" s="13" t="s">
        <v>13</v>
      </c>
      <c r="J134" s="13" t="s">
        <v>603</v>
      </c>
      <c r="K134" s="13" t="s">
        <v>620</v>
      </c>
      <c r="L134" s="13" t="s">
        <v>645</v>
      </c>
      <c r="M134" s="13" t="s">
        <v>843</v>
      </c>
      <c r="N134" s="13" t="s">
        <v>844</v>
      </c>
      <c r="O134" s="13" t="s">
        <v>833</v>
      </c>
      <c r="P134" s="62" t="s">
        <v>15</v>
      </c>
      <c r="Q134" s="62">
        <v>5</v>
      </c>
      <c r="R134" s="63" t="s">
        <v>505</v>
      </c>
      <c r="S134" s="62"/>
    </row>
    <row r="135" spans="1:19" ht="15" customHeight="1" x14ac:dyDescent="0.35">
      <c r="A135" s="13" t="s">
        <v>285</v>
      </c>
      <c r="B135" s="13" t="s">
        <v>259</v>
      </c>
      <c r="C135" s="13">
        <v>2024</v>
      </c>
      <c r="D135" s="13">
        <v>400</v>
      </c>
      <c r="E135" s="62" t="s">
        <v>305</v>
      </c>
      <c r="F135" s="13" t="s">
        <v>316</v>
      </c>
      <c r="G135" s="41">
        <v>45482</v>
      </c>
      <c r="H135" s="62" t="s">
        <v>22</v>
      </c>
      <c r="I135" s="62" t="s">
        <v>13</v>
      </c>
      <c r="J135" s="62" t="s">
        <v>603</v>
      </c>
      <c r="K135" s="62" t="s">
        <v>620</v>
      </c>
      <c r="L135" s="62" t="s">
        <v>645</v>
      </c>
      <c r="M135" s="13" t="s">
        <v>843</v>
      </c>
      <c r="N135" s="13" t="s">
        <v>844</v>
      </c>
      <c r="O135" s="13" t="s">
        <v>833</v>
      </c>
      <c r="P135" s="62" t="s">
        <v>18</v>
      </c>
      <c r="Q135" s="62">
        <v>1</v>
      </c>
      <c r="R135" s="63" t="s">
        <v>761</v>
      </c>
      <c r="S135" s="62"/>
    </row>
    <row r="136" spans="1:19" ht="15" customHeight="1" x14ac:dyDescent="0.35">
      <c r="A136" s="13" t="s">
        <v>285</v>
      </c>
      <c r="B136" s="13" t="s">
        <v>259</v>
      </c>
      <c r="C136" s="13">
        <v>2024</v>
      </c>
      <c r="D136" s="13">
        <v>400</v>
      </c>
      <c r="E136" s="62" t="s">
        <v>295</v>
      </c>
      <c r="F136" s="13" t="s">
        <v>306</v>
      </c>
      <c r="G136" s="41">
        <v>45486</v>
      </c>
      <c r="H136" s="62" t="s">
        <v>22</v>
      </c>
      <c r="I136" s="13" t="s">
        <v>13</v>
      </c>
      <c r="J136" s="13" t="s">
        <v>603</v>
      </c>
      <c r="K136" s="13" t="s">
        <v>620</v>
      </c>
      <c r="L136" s="13" t="s">
        <v>644</v>
      </c>
      <c r="M136" s="13"/>
      <c r="N136" s="13"/>
      <c r="O136" s="13" t="s">
        <v>385</v>
      </c>
      <c r="P136" s="62" t="s">
        <v>15</v>
      </c>
      <c r="Q136" s="62">
        <v>2</v>
      </c>
      <c r="R136" s="63" t="s">
        <v>483</v>
      </c>
      <c r="S136" s="62"/>
    </row>
    <row r="137" spans="1:19" ht="15" customHeight="1" x14ac:dyDescent="0.35">
      <c r="A137" s="13" t="s">
        <v>285</v>
      </c>
      <c r="B137" s="13" t="s">
        <v>259</v>
      </c>
      <c r="C137" s="13">
        <v>2024</v>
      </c>
      <c r="D137" s="13">
        <v>400</v>
      </c>
      <c r="E137" s="62" t="s">
        <v>299</v>
      </c>
      <c r="F137" s="13" t="s">
        <v>310</v>
      </c>
      <c r="G137" s="41">
        <v>45488</v>
      </c>
      <c r="H137" s="62" t="s">
        <v>97</v>
      </c>
      <c r="I137" s="13" t="s">
        <v>13</v>
      </c>
      <c r="J137" s="13" t="s">
        <v>603</v>
      </c>
      <c r="K137" s="13" t="s">
        <v>622</v>
      </c>
      <c r="L137" s="13" t="s">
        <v>672</v>
      </c>
      <c r="M137" s="13"/>
      <c r="N137" s="13"/>
      <c r="O137" s="13" t="s">
        <v>423</v>
      </c>
      <c r="P137" s="62" t="s">
        <v>15</v>
      </c>
      <c r="Q137" s="62">
        <v>3</v>
      </c>
      <c r="R137" s="63" t="s">
        <v>522</v>
      </c>
      <c r="S137" s="62" t="s">
        <v>742</v>
      </c>
    </row>
    <row r="138" spans="1:19" ht="15" customHeight="1" x14ac:dyDescent="0.35">
      <c r="A138" s="13" t="s">
        <v>285</v>
      </c>
      <c r="B138" s="13" t="s">
        <v>259</v>
      </c>
      <c r="C138" s="13">
        <v>2024</v>
      </c>
      <c r="D138" s="13">
        <v>400</v>
      </c>
      <c r="E138" s="62" t="s">
        <v>303</v>
      </c>
      <c r="F138" s="13" t="s">
        <v>314</v>
      </c>
      <c r="G138" s="41">
        <v>45489</v>
      </c>
      <c r="H138" s="62" t="s">
        <v>97</v>
      </c>
      <c r="I138" s="13" t="s">
        <v>13</v>
      </c>
      <c r="J138" s="13" t="s">
        <v>603</v>
      </c>
      <c r="K138" s="13" t="s">
        <v>622</v>
      </c>
      <c r="L138" s="13" t="s">
        <v>672</v>
      </c>
      <c r="M138" s="13"/>
      <c r="N138" s="13"/>
      <c r="O138" s="13" t="s">
        <v>432</v>
      </c>
      <c r="P138" s="62" t="s">
        <v>15</v>
      </c>
      <c r="Q138" s="62">
        <v>1</v>
      </c>
      <c r="R138" s="63" t="s">
        <v>763</v>
      </c>
      <c r="S138" s="62"/>
    </row>
    <row r="139" spans="1:19" ht="15" customHeight="1" x14ac:dyDescent="0.35">
      <c r="A139" s="87" t="s">
        <v>285</v>
      </c>
      <c r="B139" s="87" t="s">
        <v>259</v>
      </c>
      <c r="C139" s="87">
        <v>2024</v>
      </c>
      <c r="D139" s="87">
        <v>400</v>
      </c>
      <c r="E139" s="88" t="s">
        <v>303</v>
      </c>
      <c r="F139" s="87" t="s">
        <v>314</v>
      </c>
      <c r="G139" s="89">
        <v>45489</v>
      </c>
      <c r="H139" s="88" t="s">
        <v>97</v>
      </c>
      <c r="I139" s="87" t="s">
        <v>13</v>
      </c>
      <c r="J139" s="87" t="s">
        <v>603</v>
      </c>
      <c r="K139" s="87" t="s">
        <v>622</v>
      </c>
      <c r="L139" s="87" t="s">
        <v>672</v>
      </c>
      <c r="M139" s="87"/>
      <c r="N139" s="87"/>
      <c r="O139" s="87" t="s">
        <v>423</v>
      </c>
      <c r="P139" s="88" t="s">
        <v>15</v>
      </c>
      <c r="Q139" s="88">
        <v>1</v>
      </c>
      <c r="R139" s="90" t="s">
        <v>777</v>
      </c>
      <c r="S139" s="88" t="s">
        <v>856</v>
      </c>
    </row>
    <row r="140" spans="1:19" ht="15" customHeight="1" x14ac:dyDescent="0.35">
      <c r="A140" s="13" t="s">
        <v>285</v>
      </c>
      <c r="B140" s="13" t="s">
        <v>259</v>
      </c>
      <c r="C140" s="13">
        <v>2024</v>
      </c>
      <c r="D140" s="13">
        <v>400</v>
      </c>
      <c r="E140" s="62" t="s">
        <v>296</v>
      </c>
      <c r="F140" s="13" t="s">
        <v>307</v>
      </c>
      <c r="G140" s="41">
        <v>45486</v>
      </c>
      <c r="H140" s="62" t="s">
        <v>97</v>
      </c>
      <c r="I140" s="13" t="s">
        <v>13</v>
      </c>
      <c r="J140" s="13" t="s">
        <v>603</v>
      </c>
      <c r="K140" s="13" t="s">
        <v>622</v>
      </c>
      <c r="L140" s="13" t="s">
        <v>656</v>
      </c>
      <c r="M140" s="13"/>
      <c r="N140" s="13"/>
      <c r="O140" s="13" t="s">
        <v>401</v>
      </c>
      <c r="P140" s="62" t="s">
        <v>15</v>
      </c>
      <c r="Q140" s="62">
        <v>4</v>
      </c>
      <c r="R140" s="63" t="s">
        <v>493</v>
      </c>
      <c r="S140" s="62"/>
    </row>
    <row r="141" spans="1:19" ht="15" customHeight="1" x14ac:dyDescent="0.35">
      <c r="A141" s="13" t="s">
        <v>285</v>
      </c>
      <c r="B141" s="13" t="s">
        <v>259</v>
      </c>
      <c r="C141" s="13">
        <v>2024</v>
      </c>
      <c r="D141" s="13">
        <v>400</v>
      </c>
      <c r="E141" s="62" t="s">
        <v>304</v>
      </c>
      <c r="F141" s="13" t="s">
        <v>315</v>
      </c>
      <c r="G141" s="41">
        <v>45489</v>
      </c>
      <c r="H141" s="62" t="s">
        <v>97</v>
      </c>
      <c r="I141" s="13" t="s">
        <v>13</v>
      </c>
      <c r="J141" s="13" t="s">
        <v>603</v>
      </c>
      <c r="K141" s="13" t="s">
        <v>622</v>
      </c>
      <c r="L141" s="13" t="s">
        <v>656</v>
      </c>
      <c r="M141" s="13"/>
      <c r="N141" s="13"/>
      <c r="O141" s="13" t="s">
        <v>401</v>
      </c>
      <c r="P141" s="62" t="s">
        <v>15</v>
      </c>
      <c r="Q141" s="62">
        <v>1</v>
      </c>
      <c r="R141" s="63" t="s">
        <v>528</v>
      </c>
      <c r="S141" s="62"/>
    </row>
    <row r="142" spans="1:19" ht="15" customHeight="1" x14ac:dyDescent="0.35">
      <c r="A142" s="13" t="s">
        <v>285</v>
      </c>
      <c r="B142" s="13" t="s">
        <v>259</v>
      </c>
      <c r="C142" s="13">
        <v>2024</v>
      </c>
      <c r="D142" s="13">
        <v>400</v>
      </c>
      <c r="E142" s="62" t="s">
        <v>297</v>
      </c>
      <c r="F142" s="13" t="s">
        <v>308</v>
      </c>
      <c r="G142" s="41">
        <v>45486</v>
      </c>
      <c r="H142" s="62" t="s">
        <v>97</v>
      </c>
      <c r="I142" s="13" t="s">
        <v>13</v>
      </c>
      <c r="J142" s="13" t="s">
        <v>603</v>
      </c>
      <c r="K142" s="13" t="s">
        <v>622</v>
      </c>
      <c r="L142" s="13" t="s">
        <v>666</v>
      </c>
      <c r="M142" s="13" t="s">
        <v>697</v>
      </c>
      <c r="N142" s="13"/>
      <c r="O142" s="13" t="s">
        <v>415</v>
      </c>
      <c r="P142" s="62" t="s">
        <v>15</v>
      </c>
      <c r="Q142" s="62">
        <v>3</v>
      </c>
      <c r="R142" s="63" t="s">
        <v>511</v>
      </c>
      <c r="S142" s="62" t="s">
        <v>815</v>
      </c>
    </row>
    <row r="143" spans="1:19" ht="15" customHeight="1" x14ac:dyDescent="0.35">
      <c r="A143" s="13" t="s">
        <v>285</v>
      </c>
      <c r="B143" s="13" t="s">
        <v>259</v>
      </c>
      <c r="C143" s="13">
        <v>2024</v>
      </c>
      <c r="D143" s="13">
        <v>400</v>
      </c>
      <c r="E143" s="62" t="s">
        <v>297</v>
      </c>
      <c r="F143" s="13" t="s">
        <v>308</v>
      </c>
      <c r="G143" s="41">
        <v>45486</v>
      </c>
      <c r="H143" s="62" t="s">
        <v>97</v>
      </c>
      <c r="I143" s="13" t="s">
        <v>13</v>
      </c>
      <c r="J143" s="13" t="s">
        <v>603</v>
      </c>
      <c r="K143" s="13" t="s">
        <v>622</v>
      </c>
      <c r="L143" s="13" t="s">
        <v>657</v>
      </c>
      <c r="M143" s="13"/>
      <c r="N143" s="13"/>
      <c r="O143" s="13" t="s">
        <v>348</v>
      </c>
      <c r="P143" s="62" t="s">
        <v>15</v>
      </c>
      <c r="Q143" s="62">
        <v>2</v>
      </c>
      <c r="R143" s="63" t="s">
        <v>507</v>
      </c>
      <c r="S143" s="62" t="s">
        <v>741</v>
      </c>
    </row>
    <row r="144" spans="1:19" ht="15" customHeight="1" x14ac:dyDescent="0.35">
      <c r="A144" s="13" t="s">
        <v>285</v>
      </c>
      <c r="B144" s="13" t="s">
        <v>259</v>
      </c>
      <c r="C144" s="13">
        <v>2024</v>
      </c>
      <c r="D144" s="13">
        <v>400</v>
      </c>
      <c r="E144" s="62" t="s">
        <v>297</v>
      </c>
      <c r="F144" s="13" t="s">
        <v>308</v>
      </c>
      <c r="G144" s="41">
        <v>45486</v>
      </c>
      <c r="H144" s="62" t="s">
        <v>97</v>
      </c>
      <c r="I144" s="13" t="s">
        <v>13</v>
      </c>
      <c r="J144" s="13" t="s">
        <v>603</v>
      </c>
      <c r="K144" s="13" t="s">
        <v>622</v>
      </c>
      <c r="L144" s="13" t="s">
        <v>657</v>
      </c>
      <c r="M144" s="13"/>
      <c r="N144" s="13"/>
      <c r="O144" s="13" t="s">
        <v>414</v>
      </c>
      <c r="P144" s="62" t="s">
        <v>15</v>
      </c>
      <c r="Q144" s="62">
        <v>2</v>
      </c>
      <c r="R144" s="63" t="s">
        <v>510</v>
      </c>
      <c r="S144" s="63" t="s">
        <v>815</v>
      </c>
    </row>
    <row r="145" spans="1:19" ht="15" customHeight="1" x14ac:dyDescent="0.35">
      <c r="A145" s="13" t="s">
        <v>285</v>
      </c>
      <c r="B145" s="13" t="s">
        <v>259</v>
      </c>
      <c r="C145" s="13">
        <v>2024</v>
      </c>
      <c r="D145" s="13">
        <v>400</v>
      </c>
      <c r="E145" s="62" t="s">
        <v>299</v>
      </c>
      <c r="F145" s="13" t="s">
        <v>310</v>
      </c>
      <c r="G145" s="41">
        <v>45488</v>
      </c>
      <c r="H145" s="62" t="s">
        <v>97</v>
      </c>
      <c r="I145" s="13" t="s">
        <v>13</v>
      </c>
      <c r="J145" s="13" t="s">
        <v>603</v>
      </c>
      <c r="K145" s="13" t="s">
        <v>622</v>
      </c>
      <c r="L145" s="13" t="s">
        <v>648</v>
      </c>
      <c r="M145" s="13"/>
      <c r="N145" s="13"/>
      <c r="O145" s="13" t="s">
        <v>349</v>
      </c>
      <c r="P145" s="62" t="s">
        <v>15</v>
      </c>
      <c r="Q145" s="62">
        <v>1</v>
      </c>
      <c r="R145" s="63" t="s">
        <v>521</v>
      </c>
      <c r="S145" s="62"/>
    </row>
    <row r="146" spans="1:19" ht="15" customHeight="1" x14ac:dyDescent="0.35">
      <c r="A146" s="13" t="s">
        <v>285</v>
      </c>
      <c r="B146" s="13" t="s">
        <v>259</v>
      </c>
      <c r="C146" s="13">
        <v>2024</v>
      </c>
      <c r="D146" s="13">
        <v>400</v>
      </c>
      <c r="E146" s="62" t="s">
        <v>304</v>
      </c>
      <c r="F146" s="13" t="s">
        <v>315</v>
      </c>
      <c r="G146" s="41">
        <v>45489</v>
      </c>
      <c r="H146" s="62" t="s">
        <v>97</v>
      </c>
      <c r="I146" s="13" t="s">
        <v>13</v>
      </c>
      <c r="J146" s="13" t="s">
        <v>603</v>
      </c>
      <c r="K146" s="13" t="s">
        <v>622</v>
      </c>
      <c r="L146" s="13" t="s">
        <v>648</v>
      </c>
      <c r="M146" s="13"/>
      <c r="N146" s="13"/>
      <c r="O146" s="13" t="s">
        <v>349</v>
      </c>
      <c r="P146" s="62" t="s">
        <v>15</v>
      </c>
      <c r="Q146" s="62">
        <v>1</v>
      </c>
      <c r="R146" s="63" t="s">
        <v>529</v>
      </c>
      <c r="S146" s="62"/>
    </row>
    <row r="147" spans="1:19" ht="15" customHeight="1" x14ac:dyDescent="0.35">
      <c r="A147" s="13" t="s">
        <v>285</v>
      </c>
      <c r="B147" s="13" t="s">
        <v>259</v>
      </c>
      <c r="C147" s="13">
        <v>2024</v>
      </c>
      <c r="D147" s="13">
        <v>400</v>
      </c>
      <c r="E147" s="62" t="s">
        <v>297</v>
      </c>
      <c r="F147" s="13" t="s">
        <v>308</v>
      </c>
      <c r="G147" s="41">
        <v>45486</v>
      </c>
      <c r="H147" s="62" t="s">
        <v>23</v>
      </c>
      <c r="I147" s="13" t="s">
        <v>13</v>
      </c>
      <c r="J147" s="13" t="s">
        <v>603</v>
      </c>
      <c r="K147" s="13" t="s">
        <v>625</v>
      </c>
      <c r="L147" s="13" t="s">
        <v>663</v>
      </c>
      <c r="M147" s="13" t="s">
        <v>695</v>
      </c>
      <c r="N147" s="13" t="s">
        <v>704</v>
      </c>
      <c r="O147" s="13" t="s">
        <v>410</v>
      </c>
      <c r="P147" s="62" t="s">
        <v>17</v>
      </c>
      <c r="Q147" s="62">
        <v>1</v>
      </c>
      <c r="R147" s="63" t="s">
        <v>501</v>
      </c>
      <c r="S147" s="62"/>
    </row>
    <row r="148" spans="1:19" ht="15" customHeight="1" x14ac:dyDescent="0.35">
      <c r="A148" s="13" t="s">
        <v>285</v>
      </c>
      <c r="B148" s="13" t="s">
        <v>259</v>
      </c>
      <c r="C148" s="13">
        <v>2024</v>
      </c>
      <c r="D148" s="13">
        <v>400</v>
      </c>
      <c r="E148" s="62" t="s">
        <v>298</v>
      </c>
      <c r="F148" s="13" t="s">
        <v>309</v>
      </c>
      <c r="G148" s="41">
        <v>45487</v>
      </c>
      <c r="H148" s="62" t="s">
        <v>23</v>
      </c>
      <c r="I148" s="13" t="s">
        <v>13</v>
      </c>
      <c r="J148" s="13" t="s">
        <v>603</v>
      </c>
      <c r="K148" s="13" t="s">
        <v>625</v>
      </c>
      <c r="L148" s="13" t="s">
        <v>663</v>
      </c>
      <c r="M148" s="13" t="s">
        <v>695</v>
      </c>
      <c r="N148" s="13" t="s">
        <v>704</v>
      </c>
      <c r="O148" s="13" t="s">
        <v>410</v>
      </c>
      <c r="P148" s="62" t="s">
        <v>17</v>
      </c>
      <c r="Q148" s="62">
        <v>1</v>
      </c>
      <c r="R148" s="63" t="s">
        <v>515</v>
      </c>
      <c r="S148" s="62"/>
    </row>
    <row r="149" spans="1:19" ht="15" customHeight="1" x14ac:dyDescent="0.35">
      <c r="A149" s="13" t="s">
        <v>285</v>
      </c>
      <c r="B149" s="13" t="s">
        <v>259</v>
      </c>
      <c r="C149" s="13">
        <v>2024</v>
      </c>
      <c r="D149" s="13">
        <v>400</v>
      </c>
      <c r="E149" s="62" t="s">
        <v>297</v>
      </c>
      <c r="F149" s="13" t="s">
        <v>308</v>
      </c>
      <c r="G149" s="41">
        <v>45486</v>
      </c>
      <c r="H149" s="62" t="s">
        <v>23</v>
      </c>
      <c r="I149" s="13" t="s">
        <v>13</v>
      </c>
      <c r="J149" s="13" t="s">
        <v>603</v>
      </c>
      <c r="K149" s="13" t="s">
        <v>625</v>
      </c>
      <c r="L149" s="13" t="s">
        <v>664</v>
      </c>
      <c r="M149" s="13" t="s">
        <v>696</v>
      </c>
      <c r="N149" s="13"/>
      <c r="O149" s="13" t="s">
        <v>411</v>
      </c>
      <c r="P149" s="62" t="s">
        <v>17</v>
      </c>
      <c r="Q149" s="62">
        <v>1</v>
      </c>
      <c r="R149" s="63" t="s">
        <v>502</v>
      </c>
      <c r="S149" s="62"/>
    </row>
    <row r="150" spans="1:19" ht="15" customHeight="1" x14ac:dyDescent="0.35">
      <c r="A150" s="13" t="s">
        <v>285</v>
      </c>
      <c r="B150" s="13" t="s">
        <v>259</v>
      </c>
      <c r="C150" s="13">
        <v>2024</v>
      </c>
      <c r="D150" s="13">
        <v>400</v>
      </c>
      <c r="E150" s="62" t="s">
        <v>305</v>
      </c>
      <c r="F150" s="13" t="s">
        <v>316</v>
      </c>
      <c r="G150" s="41">
        <v>45482</v>
      </c>
      <c r="H150" s="62" t="s">
        <v>23</v>
      </c>
      <c r="I150" s="13" t="s">
        <v>13</v>
      </c>
      <c r="J150" s="13" t="s">
        <v>603</v>
      </c>
      <c r="K150" s="13" t="s">
        <v>625</v>
      </c>
      <c r="L150" s="13" t="s">
        <v>664</v>
      </c>
      <c r="M150" s="13" t="s">
        <v>696</v>
      </c>
      <c r="N150" s="13"/>
      <c r="O150" s="13" t="s">
        <v>411</v>
      </c>
      <c r="P150" s="62" t="s">
        <v>17</v>
      </c>
      <c r="Q150" s="62">
        <v>1</v>
      </c>
      <c r="R150" s="63" t="s">
        <v>532</v>
      </c>
      <c r="S150" s="62"/>
    </row>
    <row r="151" spans="1:19" ht="15" customHeight="1" x14ac:dyDescent="0.35">
      <c r="A151" s="13" t="s">
        <v>285</v>
      </c>
      <c r="B151" s="13" t="s">
        <v>259</v>
      </c>
      <c r="C151" s="13">
        <v>2024</v>
      </c>
      <c r="D151" s="13">
        <v>400</v>
      </c>
      <c r="E151" s="62" t="s">
        <v>296</v>
      </c>
      <c r="F151" s="13" t="s">
        <v>307</v>
      </c>
      <c r="G151" s="41">
        <v>45486</v>
      </c>
      <c r="H151" s="62" t="s">
        <v>23</v>
      </c>
      <c r="I151" s="13" t="s">
        <v>13</v>
      </c>
      <c r="J151" s="13" t="s">
        <v>603</v>
      </c>
      <c r="K151" s="13" t="s">
        <v>625</v>
      </c>
      <c r="L151" s="13" t="s">
        <v>658</v>
      </c>
      <c r="M151" s="13" t="s">
        <v>694</v>
      </c>
      <c r="N151" s="13" t="s">
        <v>703</v>
      </c>
      <c r="O151" s="13" t="s">
        <v>403</v>
      </c>
      <c r="P151" s="62" t="s">
        <v>17</v>
      </c>
      <c r="Q151" s="62">
        <v>3</v>
      </c>
      <c r="R151" s="63" t="s">
        <v>494</v>
      </c>
      <c r="S151" s="62" t="s">
        <v>815</v>
      </c>
    </row>
    <row r="152" spans="1:19" ht="15" customHeight="1" x14ac:dyDescent="0.35">
      <c r="A152" s="13" t="s">
        <v>285</v>
      </c>
      <c r="B152" s="13" t="s">
        <v>259</v>
      </c>
      <c r="C152" s="13">
        <v>2024</v>
      </c>
      <c r="D152" s="13">
        <v>400</v>
      </c>
      <c r="E152" s="62" t="s">
        <v>300</v>
      </c>
      <c r="F152" s="13" t="s">
        <v>311</v>
      </c>
      <c r="G152" s="41">
        <v>45482</v>
      </c>
      <c r="H152" s="62" t="s">
        <v>23</v>
      </c>
      <c r="I152" s="13" t="s">
        <v>13</v>
      </c>
      <c r="J152" s="13" t="s">
        <v>603</v>
      </c>
      <c r="K152" s="13" t="s">
        <v>625</v>
      </c>
      <c r="L152" s="13" t="s">
        <v>674</v>
      </c>
      <c r="M152" s="13" t="s">
        <v>698</v>
      </c>
      <c r="N152" s="13"/>
      <c r="O152" s="13" t="s">
        <v>426</v>
      </c>
      <c r="P152" s="62" t="s">
        <v>17</v>
      </c>
      <c r="Q152" s="62">
        <v>1</v>
      </c>
      <c r="R152" s="63" t="s">
        <v>524</v>
      </c>
      <c r="S152" s="62"/>
    </row>
    <row r="153" spans="1:19" ht="15" customHeight="1" x14ac:dyDescent="0.35">
      <c r="A153" s="13" t="s">
        <v>285</v>
      </c>
      <c r="B153" s="13" t="s">
        <v>259</v>
      </c>
      <c r="C153" s="13">
        <v>2024</v>
      </c>
      <c r="D153" s="13">
        <v>400</v>
      </c>
      <c r="E153" s="62" t="s">
        <v>303</v>
      </c>
      <c r="F153" s="13" t="s">
        <v>314</v>
      </c>
      <c r="G153" s="41">
        <v>45489</v>
      </c>
      <c r="H153" s="62" t="s">
        <v>23</v>
      </c>
      <c r="I153" s="13" t="s">
        <v>13</v>
      </c>
      <c r="J153" s="13" t="s">
        <v>603</v>
      </c>
      <c r="K153" s="13" t="s">
        <v>625</v>
      </c>
      <c r="L153" s="13"/>
      <c r="M153" s="13"/>
      <c r="N153" s="13"/>
      <c r="O153" s="13" t="s">
        <v>345</v>
      </c>
      <c r="P153" s="62" t="s">
        <v>17</v>
      </c>
      <c r="Q153" s="62">
        <v>1</v>
      </c>
      <c r="R153" s="63" t="s">
        <v>773</v>
      </c>
      <c r="S153" s="62" t="s">
        <v>740</v>
      </c>
    </row>
    <row r="154" spans="1:19" ht="15" customHeight="1" x14ac:dyDescent="0.35">
      <c r="A154" s="13" t="s">
        <v>285</v>
      </c>
      <c r="B154" s="13" t="s">
        <v>259</v>
      </c>
      <c r="C154" s="13">
        <v>2024</v>
      </c>
      <c r="D154" s="13">
        <v>400</v>
      </c>
      <c r="E154" s="62" t="s">
        <v>297</v>
      </c>
      <c r="F154" s="13" t="s">
        <v>308</v>
      </c>
      <c r="G154" s="41">
        <v>45486</v>
      </c>
      <c r="H154" s="62" t="s">
        <v>25</v>
      </c>
      <c r="I154" s="62" t="s">
        <v>24</v>
      </c>
      <c r="J154" s="62" t="s">
        <v>607</v>
      </c>
      <c r="K154" s="61" t="s">
        <v>713</v>
      </c>
      <c r="L154" s="13" t="s">
        <v>714</v>
      </c>
      <c r="M154" s="13"/>
      <c r="N154" s="13"/>
      <c r="O154" s="13" t="s">
        <v>715</v>
      </c>
      <c r="P154" s="62" t="s">
        <v>28</v>
      </c>
      <c r="Q154" s="62">
        <v>1</v>
      </c>
      <c r="R154" s="63" t="s">
        <v>513</v>
      </c>
      <c r="S154" s="62"/>
    </row>
    <row r="155" spans="1:19" ht="15" customHeight="1" x14ac:dyDescent="0.35">
      <c r="A155" s="13" t="s">
        <v>285</v>
      </c>
      <c r="B155" s="13" t="s">
        <v>259</v>
      </c>
      <c r="C155" s="13">
        <v>2024</v>
      </c>
      <c r="D155" s="13">
        <v>400</v>
      </c>
      <c r="E155" s="62" t="s">
        <v>305</v>
      </c>
      <c r="F155" s="13" t="s">
        <v>316</v>
      </c>
      <c r="G155" s="41">
        <v>45482</v>
      </c>
      <c r="H155" s="62" t="s">
        <v>25</v>
      </c>
      <c r="I155" s="62" t="s">
        <v>24</v>
      </c>
      <c r="J155" s="62" t="s">
        <v>607</v>
      </c>
      <c r="K155" s="61" t="s">
        <v>713</v>
      </c>
      <c r="L155" s="13" t="s">
        <v>714</v>
      </c>
      <c r="M155" s="13"/>
      <c r="N155" s="13"/>
      <c r="O155" s="13" t="s">
        <v>715</v>
      </c>
      <c r="P155" s="62" t="s">
        <v>28</v>
      </c>
      <c r="Q155" s="62">
        <v>1</v>
      </c>
      <c r="R155" s="63" t="s">
        <v>535</v>
      </c>
      <c r="S155" s="62"/>
    </row>
    <row r="156" spans="1:19" ht="15" customHeight="1" x14ac:dyDescent="0.35">
      <c r="A156" s="13" t="s">
        <v>285</v>
      </c>
      <c r="B156" s="13" t="s">
        <v>259</v>
      </c>
      <c r="C156" s="13">
        <v>2024</v>
      </c>
      <c r="D156" s="13">
        <v>400</v>
      </c>
      <c r="E156" s="62" t="s">
        <v>301</v>
      </c>
      <c r="F156" s="13" t="s">
        <v>312</v>
      </c>
      <c r="G156" s="41">
        <v>45483</v>
      </c>
      <c r="H156" s="62" t="s">
        <v>25</v>
      </c>
      <c r="I156" s="62" t="s">
        <v>24</v>
      </c>
      <c r="J156" s="62" t="s">
        <v>607</v>
      </c>
      <c r="O156" s="13" t="s">
        <v>424</v>
      </c>
      <c r="P156" s="62" t="s">
        <v>18</v>
      </c>
      <c r="Q156" s="62">
        <v>1</v>
      </c>
      <c r="R156" s="63" t="s">
        <v>525</v>
      </c>
      <c r="S156" s="62"/>
    </row>
    <row r="157" spans="1:19" ht="15" customHeight="1" x14ac:dyDescent="0.35">
      <c r="A157" s="13" t="s">
        <v>285</v>
      </c>
      <c r="B157" s="13" t="s">
        <v>259</v>
      </c>
      <c r="C157" s="13">
        <v>2024</v>
      </c>
      <c r="D157" s="13">
        <v>400</v>
      </c>
      <c r="E157" s="62" t="s">
        <v>297</v>
      </c>
      <c r="F157" s="13" t="s">
        <v>308</v>
      </c>
      <c r="G157" s="41">
        <v>45486</v>
      </c>
      <c r="H157" s="62" t="s">
        <v>34</v>
      </c>
      <c r="I157" s="62" t="s">
        <v>24</v>
      </c>
      <c r="J157" s="62" t="s">
        <v>604</v>
      </c>
      <c r="K157" s="62" t="s">
        <v>623</v>
      </c>
      <c r="L157" s="62" t="s">
        <v>667</v>
      </c>
      <c r="O157" s="13" t="s">
        <v>584</v>
      </c>
      <c r="P157" s="62" t="s">
        <v>18</v>
      </c>
      <c r="Q157" s="62">
        <v>2</v>
      </c>
      <c r="R157" s="63" t="s">
        <v>514</v>
      </c>
      <c r="S157" s="62" t="s">
        <v>815</v>
      </c>
    </row>
    <row r="158" spans="1:19" ht="15" customHeight="1" x14ac:dyDescent="0.35">
      <c r="A158" s="13" t="s">
        <v>285</v>
      </c>
      <c r="B158" s="13" t="s">
        <v>259</v>
      </c>
      <c r="C158" s="13">
        <v>2024</v>
      </c>
      <c r="D158" s="13">
        <v>400</v>
      </c>
      <c r="E158" s="62" t="s">
        <v>297</v>
      </c>
      <c r="F158" s="13" t="s">
        <v>308</v>
      </c>
      <c r="G158" s="41">
        <v>45486</v>
      </c>
      <c r="H158" s="62" t="s">
        <v>34</v>
      </c>
      <c r="I158" s="13" t="s">
        <v>24</v>
      </c>
      <c r="J158" s="13" t="s">
        <v>604</v>
      </c>
      <c r="K158" s="13" t="s">
        <v>623</v>
      </c>
      <c r="L158" s="13" t="s">
        <v>667</v>
      </c>
      <c r="M158" s="13"/>
      <c r="N158" s="13"/>
      <c r="O158" s="13" t="s">
        <v>417</v>
      </c>
      <c r="P158" s="62" t="s">
        <v>28</v>
      </c>
      <c r="Q158" s="62">
        <v>2</v>
      </c>
      <c r="R158" s="63" t="s">
        <v>512</v>
      </c>
      <c r="S158" s="62"/>
    </row>
    <row r="159" spans="1:19" ht="15" customHeight="1" x14ac:dyDescent="0.35">
      <c r="A159" s="13" t="s">
        <v>285</v>
      </c>
      <c r="B159" s="13" t="s">
        <v>259</v>
      </c>
      <c r="C159" s="13">
        <v>2024</v>
      </c>
      <c r="D159" s="13">
        <v>400</v>
      </c>
      <c r="E159" s="62" t="s">
        <v>296</v>
      </c>
      <c r="F159" s="13" t="s">
        <v>307</v>
      </c>
      <c r="G159" s="41">
        <v>45486</v>
      </c>
      <c r="H159" s="62" t="s">
        <v>34</v>
      </c>
      <c r="I159" s="62" t="s">
        <v>24</v>
      </c>
      <c r="J159" s="62" t="s">
        <v>604</v>
      </c>
      <c r="K159" s="62" t="s">
        <v>623</v>
      </c>
      <c r="L159" s="62" t="s">
        <v>661</v>
      </c>
      <c r="O159" s="13" t="s">
        <v>407</v>
      </c>
      <c r="P159" s="62" t="s">
        <v>18</v>
      </c>
      <c r="Q159" s="62">
        <v>1</v>
      </c>
      <c r="R159" s="63" t="s">
        <v>498</v>
      </c>
      <c r="S159" s="62"/>
    </row>
    <row r="160" spans="1:19" ht="15" customHeight="1" x14ac:dyDescent="0.35">
      <c r="A160" s="13" t="s">
        <v>285</v>
      </c>
      <c r="B160" s="13" t="s">
        <v>259</v>
      </c>
      <c r="C160" s="13">
        <v>2024</v>
      </c>
      <c r="D160" s="13">
        <v>400</v>
      </c>
      <c r="E160" s="62" t="s">
        <v>296</v>
      </c>
      <c r="F160" s="13" t="s">
        <v>307</v>
      </c>
      <c r="G160" s="41">
        <v>45486</v>
      </c>
      <c r="H160" s="62" t="s">
        <v>34</v>
      </c>
      <c r="I160" s="13" t="s">
        <v>24</v>
      </c>
      <c r="J160" s="13" t="s">
        <v>604</v>
      </c>
      <c r="K160" s="13" t="s">
        <v>623</v>
      </c>
      <c r="L160" s="13" t="s">
        <v>661</v>
      </c>
      <c r="M160" s="13"/>
      <c r="N160" s="13"/>
      <c r="O160" s="13" t="s">
        <v>407</v>
      </c>
      <c r="P160" s="62" t="s">
        <v>28</v>
      </c>
      <c r="Q160" s="62">
        <v>2</v>
      </c>
      <c r="R160" s="63" t="s">
        <v>499</v>
      </c>
      <c r="S160" s="62"/>
    </row>
    <row r="161" spans="1:19" ht="15" customHeight="1" x14ac:dyDescent="0.35">
      <c r="A161" s="13" t="s">
        <v>285</v>
      </c>
      <c r="B161" s="13" t="s">
        <v>259</v>
      </c>
      <c r="C161" s="13">
        <v>2024</v>
      </c>
      <c r="D161" s="13">
        <v>400</v>
      </c>
      <c r="E161" s="62" t="s">
        <v>302</v>
      </c>
      <c r="F161" s="13" t="s">
        <v>313</v>
      </c>
      <c r="G161" s="41">
        <v>45489</v>
      </c>
      <c r="H161" s="62" t="s">
        <v>34</v>
      </c>
      <c r="I161" s="13" t="s">
        <v>24</v>
      </c>
      <c r="J161" s="13" t="s">
        <v>604</v>
      </c>
      <c r="K161" s="13" t="s">
        <v>623</v>
      </c>
      <c r="L161" s="13" t="s">
        <v>649</v>
      </c>
      <c r="M161" s="13"/>
      <c r="N161" s="13"/>
      <c r="O161" s="13" t="s">
        <v>430</v>
      </c>
      <c r="P161" s="62" t="s">
        <v>28</v>
      </c>
      <c r="Q161" s="62">
        <v>1</v>
      </c>
      <c r="R161" s="63" t="s">
        <v>526</v>
      </c>
      <c r="S161" s="62"/>
    </row>
    <row r="162" spans="1:19" ht="15" customHeight="1" x14ac:dyDescent="0.35">
      <c r="A162" s="13" t="s">
        <v>285</v>
      </c>
      <c r="B162" s="13" t="s">
        <v>259</v>
      </c>
      <c r="C162" s="13">
        <v>2024</v>
      </c>
      <c r="D162" s="13">
        <v>400</v>
      </c>
      <c r="E162" s="62" t="s">
        <v>296</v>
      </c>
      <c r="F162" s="13" t="s">
        <v>307</v>
      </c>
      <c r="G162" s="41">
        <v>45486</v>
      </c>
      <c r="H162" s="62" t="s">
        <v>34</v>
      </c>
      <c r="I162" s="13" t="s">
        <v>24</v>
      </c>
      <c r="J162" s="13" t="s">
        <v>604</v>
      </c>
      <c r="K162" s="13" t="s">
        <v>623</v>
      </c>
      <c r="L162" s="13" t="s">
        <v>649</v>
      </c>
      <c r="M162" s="13"/>
      <c r="N162" s="13"/>
      <c r="O162" s="13" t="s">
        <v>405</v>
      </c>
      <c r="P162" s="62" t="s">
        <v>28</v>
      </c>
      <c r="Q162" s="62">
        <v>2</v>
      </c>
      <c r="R162" s="63" t="s">
        <v>496</v>
      </c>
      <c r="S162" s="62"/>
    </row>
    <row r="163" spans="1:19" ht="15" customHeight="1" x14ac:dyDescent="0.35">
      <c r="A163" s="13" t="s">
        <v>285</v>
      </c>
      <c r="B163" s="13" t="s">
        <v>259</v>
      </c>
      <c r="C163" s="13">
        <v>2024</v>
      </c>
      <c r="D163" s="13">
        <v>400</v>
      </c>
      <c r="E163" s="62" t="s">
        <v>296</v>
      </c>
      <c r="F163" s="13" t="s">
        <v>307</v>
      </c>
      <c r="G163" s="41">
        <v>45486</v>
      </c>
      <c r="H163" s="62" t="s">
        <v>34</v>
      </c>
      <c r="I163" s="62" t="s">
        <v>24</v>
      </c>
      <c r="J163" s="62" t="s">
        <v>604</v>
      </c>
      <c r="K163" s="62" t="s">
        <v>623</v>
      </c>
      <c r="L163" s="62" t="s">
        <v>649</v>
      </c>
      <c r="O163" s="13" t="s">
        <v>408</v>
      </c>
      <c r="P163" s="62" t="s">
        <v>18</v>
      </c>
      <c r="Q163" s="62">
        <v>1</v>
      </c>
      <c r="R163" s="63" t="s">
        <v>500</v>
      </c>
      <c r="S163" s="62" t="s">
        <v>815</v>
      </c>
    </row>
    <row r="164" spans="1:19" ht="15" customHeight="1" x14ac:dyDescent="0.35">
      <c r="A164" s="13" t="s">
        <v>285</v>
      </c>
      <c r="B164" s="13" t="s">
        <v>259</v>
      </c>
      <c r="C164" s="13">
        <v>2024</v>
      </c>
      <c r="D164" s="13">
        <v>400</v>
      </c>
      <c r="E164" s="62" t="s">
        <v>295</v>
      </c>
      <c r="F164" s="13" t="s">
        <v>306</v>
      </c>
      <c r="G164" s="41">
        <v>45486</v>
      </c>
      <c r="H164" s="62" t="s">
        <v>34</v>
      </c>
      <c r="I164" s="13" t="s">
        <v>24</v>
      </c>
      <c r="J164" s="13" t="s">
        <v>604</v>
      </c>
      <c r="K164" s="13" t="s">
        <v>623</v>
      </c>
      <c r="L164" s="13" t="s">
        <v>649</v>
      </c>
      <c r="M164" s="13"/>
      <c r="N164" s="13"/>
      <c r="O164" s="13" t="s">
        <v>388</v>
      </c>
      <c r="P164" s="62" t="s">
        <v>28</v>
      </c>
      <c r="Q164" s="62">
        <v>3</v>
      </c>
      <c r="R164" s="63" t="s">
        <v>489</v>
      </c>
      <c r="S164" s="62"/>
    </row>
    <row r="165" spans="1:19" ht="15" customHeight="1" x14ac:dyDescent="0.35">
      <c r="A165" s="13" t="s">
        <v>285</v>
      </c>
      <c r="B165" s="13" t="s">
        <v>259</v>
      </c>
      <c r="C165" s="13">
        <v>2024</v>
      </c>
      <c r="D165" s="13">
        <v>400</v>
      </c>
      <c r="E165" s="62" t="s">
        <v>305</v>
      </c>
      <c r="F165" s="13" t="s">
        <v>316</v>
      </c>
      <c r="G165" s="41">
        <v>45482</v>
      </c>
      <c r="H165" s="62" t="s">
        <v>34</v>
      </c>
      <c r="I165" s="62" t="s">
        <v>24</v>
      </c>
      <c r="J165" s="62" t="s">
        <v>604</v>
      </c>
      <c r="K165" s="62" t="s">
        <v>623</v>
      </c>
      <c r="L165" s="62" t="s">
        <v>649</v>
      </c>
      <c r="O165" s="13" t="s">
        <v>388</v>
      </c>
      <c r="P165" s="62" t="s">
        <v>18</v>
      </c>
      <c r="Q165" s="62">
        <v>2</v>
      </c>
      <c r="R165" s="63" t="s">
        <v>534</v>
      </c>
      <c r="S165" s="62" t="s">
        <v>736</v>
      </c>
    </row>
    <row r="166" spans="1:19" ht="15" customHeight="1" x14ac:dyDescent="0.35">
      <c r="A166" s="13" t="s">
        <v>285</v>
      </c>
      <c r="B166" s="13" t="s">
        <v>259</v>
      </c>
      <c r="C166" s="13">
        <v>2024</v>
      </c>
      <c r="D166" s="13">
        <v>400</v>
      </c>
      <c r="E166" s="62" t="s">
        <v>299</v>
      </c>
      <c r="F166" s="13" t="s">
        <v>310</v>
      </c>
      <c r="G166" s="41">
        <v>45488</v>
      </c>
      <c r="H166" s="62" t="s">
        <v>34</v>
      </c>
      <c r="I166" s="62" t="s">
        <v>24</v>
      </c>
      <c r="J166" s="62" t="s">
        <v>604</v>
      </c>
      <c r="K166" s="62" t="s">
        <v>623</v>
      </c>
      <c r="L166" s="62" t="s">
        <v>649</v>
      </c>
      <c r="O166" s="13" t="s">
        <v>593</v>
      </c>
      <c r="P166" s="62" t="s">
        <v>18</v>
      </c>
      <c r="Q166" s="62">
        <v>2</v>
      </c>
      <c r="R166" s="63" t="s">
        <v>523</v>
      </c>
      <c r="S166" s="62" t="s">
        <v>735</v>
      </c>
    </row>
    <row r="167" spans="1:19" ht="15" customHeight="1" x14ac:dyDescent="0.35">
      <c r="A167" s="13" t="s">
        <v>285</v>
      </c>
      <c r="B167" s="13" t="s">
        <v>259</v>
      </c>
      <c r="C167" s="13">
        <v>2024</v>
      </c>
      <c r="D167" s="13">
        <v>400</v>
      </c>
      <c r="E167" s="62" t="s">
        <v>296</v>
      </c>
      <c r="F167" s="13" t="s">
        <v>307</v>
      </c>
      <c r="G167" s="41">
        <v>45486</v>
      </c>
      <c r="H167" s="62" t="s">
        <v>34</v>
      </c>
      <c r="I167" s="62" t="s">
        <v>24</v>
      </c>
      <c r="J167" s="62" t="s">
        <v>604</v>
      </c>
      <c r="K167" s="62" t="s">
        <v>627</v>
      </c>
      <c r="L167" s="62" t="s">
        <v>660</v>
      </c>
      <c r="O167" s="13" t="s">
        <v>406</v>
      </c>
      <c r="P167" s="62" t="s">
        <v>18</v>
      </c>
      <c r="Q167" s="62">
        <v>1</v>
      </c>
      <c r="R167" s="63" t="s">
        <v>497</v>
      </c>
      <c r="S167" s="62"/>
    </row>
    <row r="168" spans="1:19" ht="15" customHeight="1" x14ac:dyDescent="0.35">
      <c r="A168" s="13" t="s">
        <v>285</v>
      </c>
      <c r="B168" s="13" t="s">
        <v>259</v>
      </c>
      <c r="C168" s="13">
        <v>2024</v>
      </c>
      <c r="D168" s="13">
        <v>400</v>
      </c>
      <c r="E168" s="62" t="s">
        <v>298</v>
      </c>
      <c r="F168" s="13" t="s">
        <v>309</v>
      </c>
      <c r="G168" s="41">
        <v>45487</v>
      </c>
      <c r="H168" s="62" t="s">
        <v>34</v>
      </c>
      <c r="I168" s="13" t="s">
        <v>24</v>
      </c>
      <c r="J168" s="13" t="s">
        <v>604</v>
      </c>
      <c r="K168" s="13" t="s">
        <v>627</v>
      </c>
      <c r="L168" s="13" t="s">
        <v>660</v>
      </c>
      <c r="M168" s="13"/>
      <c r="N168" s="13"/>
      <c r="O168" s="13" t="s">
        <v>406</v>
      </c>
      <c r="P168" s="62" t="s">
        <v>28</v>
      </c>
      <c r="Q168" s="62">
        <v>1</v>
      </c>
      <c r="R168" s="63" t="s">
        <v>518</v>
      </c>
      <c r="S168" s="62"/>
    </row>
    <row r="169" spans="1:19" ht="15" customHeight="1" x14ac:dyDescent="0.35">
      <c r="A169" s="13" t="s">
        <v>285</v>
      </c>
      <c r="B169" s="13" t="s">
        <v>259</v>
      </c>
      <c r="C169" s="13">
        <v>2024</v>
      </c>
      <c r="D169" s="13">
        <v>400</v>
      </c>
      <c r="E169" s="62" t="s">
        <v>298</v>
      </c>
      <c r="F169" s="13" t="s">
        <v>309</v>
      </c>
      <c r="G169" s="41">
        <v>45487</v>
      </c>
      <c r="H169" s="62" t="s">
        <v>151</v>
      </c>
      <c r="I169" s="13" t="s">
        <v>599</v>
      </c>
      <c r="J169" s="13" t="s">
        <v>608</v>
      </c>
      <c r="K169" s="13" t="s">
        <v>628</v>
      </c>
      <c r="L169" s="13" t="s">
        <v>668</v>
      </c>
      <c r="M169" s="13"/>
      <c r="N169" s="13"/>
      <c r="O169" s="13" t="s">
        <v>418</v>
      </c>
      <c r="P169" s="62" t="s">
        <v>17</v>
      </c>
      <c r="Q169" s="62">
        <v>1</v>
      </c>
      <c r="R169" s="63" t="s">
        <v>517</v>
      </c>
      <c r="S169" s="62"/>
    </row>
    <row r="170" spans="1:19" ht="15" customHeight="1" x14ac:dyDescent="0.35">
      <c r="A170" s="13" t="s">
        <v>285</v>
      </c>
      <c r="B170" s="13" t="s">
        <v>259</v>
      </c>
      <c r="C170" s="13">
        <v>2024</v>
      </c>
      <c r="D170" s="13">
        <v>400</v>
      </c>
      <c r="E170" s="62" t="s">
        <v>303</v>
      </c>
      <c r="F170" s="13" t="s">
        <v>314</v>
      </c>
      <c r="G170" s="41">
        <v>45489</v>
      </c>
      <c r="H170" s="62" t="s">
        <v>31</v>
      </c>
      <c r="I170" s="13" t="s">
        <v>598</v>
      </c>
      <c r="J170" s="13"/>
      <c r="K170" s="13"/>
      <c r="L170" s="13"/>
      <c r="M170" s="13"/>
      <c r="N170" s="13"/>
      <c r="O170" s="13" t="s">
        <v>416</v>
      </c>
      <c r="P170" s="62" t="s">
        <v>28</v>
      </c>
      <c r="Q170" s="62">
        <v>1</v>
      </c>
      <c r="R170" s="63" t="s">
        <v>779</v>
      </c>
      <c r="S170" s="62"/>
    </row>
    <row r="171" spans="1:19" ht="15" customHeight="1" x14ac:dyDescent="0.35">
      <c r="A171" s="13" t="s">
        <v>285</v>
      </c>
      <c r="B171" s="13" t="s">
        <v>259</v>
      </c>
      <c r="C171" s="13">
        <v>2024</v>
      </c>
      <c r="D171" s="13">
        <v>400</v>
      </c>
      <c r="E171" s="62" t="s">
        <v>298</v>
      </c>
      <c r="F171" s="13" t="s">
        <v>309</v>
      </c>
      <c r="G171" s="41">
        <v>45487</v>
      </c>
      <c r="H171" s="62" t="s">
        <v>31</v>
      </c>
      <c r="I171" s="13" t="s">
        <v>598</v>
      </c>
      <c r="J171" s="13"/>
      <c r="K171" s="13"/>
      <c r="L171" s="13"/>
      <c r="M171" s="13"/>
      <c r="N171" s="13"/>
      <c r="O171" s="13" t="s">
        <v>416</v>
      </c>
      <c r="P171" s="62" t="s">
        <v>28</v>
      </c>
      <c r="Q171" s="62">
        <v>2</v>
      </c>
      <c r="R171" s="63" t="s">
        <v>516</v>
      </c>
      <c r="S171" s="62"/>
    </row>
  </sheetData>
  <autoFilter ref="A6:S171" xr:uid="{00000000-0001-0000-0400-000000000000}">
    <sortState xmlns:xlrd2="http://schemas.microsoft.com/office/spreadsheetml/2017/richdata2" ref="A7:S171">
      <sortCondition ref="H6:H171"/>
    </sortState>
  </autoFilter>
  <phoneticPr fontId="9" type="noConversion"/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 Abbreviations &amp; Definitions</vt:lpstr>
      <vt:lpstr>2. Data-Matrix</vt:lpstr>
      <vt:lpstr>3. Data-Long</vt:lpstr>
      <vt:lpstr>4. QC-QA Report</vt:lpstr>
      <vt:lpstr>5. Reference Collection</vt:lpstr>
      <vt:lpstr>'4. QC-QA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Stephanie Connor</cp:lastModifiedBy>
  <dcterms:created xsi:type="dcterms:W3CDTF">2014-11-13T20:19:09Z</dcterms:created>
  <dcterms:modified xsi:type="dcterms:W3CDTF">2025-01-29T20:31:10Z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2025-01-29T20:17:03Z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9484ce73-0b38-41c7-864d-17532cb708b8</vt:lpwstr>
  </property>
  <property fmtid="{D5CDD505-2E9C-101B-9397-08002B2CF9AE}" pid="8" name="MSIP_Label_abf2ea38-542c-4b75-bd7d-582ec36a519f_ContentBits">
    <vt:lpwstr>2</vt:lpwstr>
  </property>
</Properties>
</file>