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bgov-my.sharepoint.com/personal/massie_kitagawa_gov_ab_ca/Documents/Documents/"/>
    </mc:Choice>
  </mc:AlternateContent>
  <xr:revisionPtr revIDLastSave="1" documentId="8_{D8B34962-CF70-48FA-B199-D51E601AAD48}" xr6:coauthVersionLast="47" xr6:coauthVersionMax="47" xr10:uidLastSave="{D9CE1621-241D-4219-B169-2B118D4B9BC7}"/>
  <bookViews>
    <workbookView xWindow="-120" yWindow="-120" windowWidth="29040" windowHeight="15720" xr2:uid="{5C5C30C1-9F92-48C1-8968-3559AAEA51C6}"/>
  </bookViews>
  <sheets>
    <sheet name="Age of Reclamation" sheetId="4" r:id="rId1"/>
    <sheet name="Regional Over Time" sheetId="5" r:id="rId2"/>
    <sheet name="Company Activities" sheetId="1" r:id="rId3"/>
  </sheets>
  <definedNames>
    <definedName name="_xlnm.Print_Area" localSheetId="0">'Age of Reclamation'!$A:$K</definedName>
    <definedName name="_xlnm.Print_Area" localSheetId="2">'Company Activities'!$A$1:$M$51</definedName>
    <definedName name="_xlnm.Print_Area" localSheetId="1">'Regional Over Time'!$A$1:$M$50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0" i="4" l="1"/>
  <c r="K59" i="4"/>
  <c r="B12" i="1" l="1"/>
  <c r="B60" i="4" l="1"/>
  <c r="K10" i="4"/>
  <c r="H61" i="4"/>
  <c r="G61" i="4"/>
  <c r="F61" i="4"/>
  <c r="J61" i="4"/>
  <c r="I61" i="4"/>
  <c r="C61" i="4"/>
  <c r="E61" i="4"/>
  <c r="D61" i="4"/>
  <c r="B6" i="4"/>
  <c r="K6" i="4"/>
  <c r="B59" i="4"/>
  <c r="K56" i="4"/>
  <c r="K57" i="4"/>
  <c r="K58" i="4"/>
  <c r="B58" i="4"/>
  <c r="B57" i="4"/>
  <c r="B56" i="4"/>
  <c r="K55" i="4"/>
  <c r="B55" i="4"/>
  <c r="K54" i="4"/>
  <c r="B54" i="4"/>
  <c r="K53" i="4"/>
  <c r="B53" i="4"/>
  <c r="K52" i="4"/>
  <c r="B52" i="4"/>
  <c r="K51" i="4"/>
  <c r="B51" i="4"/>
  <c r="K50" i="4"/>
  <c r="B50" i="4"/>
  <c r="K49" i="4"/>
  <c r="B49" i="4"/>
  <c r="K48" i="4"/>
  <c r="B48" i="4"/>
  <c r="K47" i="4"/>
  <c r="C12" i="1"/>
  <c r="D12" i="1"/>
  <c r="E12" i="1"/>
  <c r="F12" i="1"/>
  <c r="G12" i="1"/>
  <c r="H12" i="1"/>
  <c r="I12" i="1"/>
  <c r="J12" i="1"/>
  <c r="K12" i="1"/>
  <c r="L12" i="1"/>
  <c r="M12" i="1"/>
  <c r="K46" i="4"/>
  <c r="B47" i="4"/>
  <c r="K45" i="4"/>
  <c r="K7" i="4"/>
  <c r="K8" i="4"/>
  <c r="K9" i="4"/>
  <c r="B7" i="4"/>
  <c r="B8" i="4"/>
  <c r="B9" i="4"/>
  <c r="K16" i="4"/>
  <c r="K15" i="4"/>
  <c r="K14" i="4"/>
  <c r="K13" i="4"/>
  <c r="K12" i="4"/>
  <c r="K11" i="4"/>
  <c r="B10" i="4"/>
  <c r="B11" i="4"/>
  <c r="B12" i="4"/>
  <c r="B13" i="4"/>
  <c r="B14" i="4"/>
  <c r="B15" i="4"/>
  <c r="B16" i="4"/>
  <c r="K44" i="4"/>
  <c r="K18" i="4"/>
  <c r="K19" i="4"/>
  <c r="K20" i="4"/>
  <c r="K21" i="4"/>
  <c r="K22" i="4"/>
  <c r="K23" i="4"/>
  <c r="K24" i="4"/>
  <c r="K25" i="4"/>
  <c r="K26" i="4"/>
  <c r="K27" i="4"/>
  <c r="K28" i="4"/>
  <c r="K29" i="4"/>
  <c r="K30" i="4"/>
  <c r="K31" i="4"/>
  <c r="K32" i="4"/>
  <c r="K33" i="4"/>
  <c r="K34" i="4"/>
  <c r="K35" i="4"/>
  <c r="K36" i="4"/>
  <c r="K37" i="4"/>
  <c r="K38" i="4"/>
  <c r="K39" i="4"/>
  <c r="K40" i="4"/>
  <c r="K41" i="4"/>
  <c r="K42" i="4"/>
  <c r="K43" i="4"/>
  <c r="K17" i="4"/>
  <c r="B44" i="4"/>
  <c r="B45" i="4"/>
  <c r="B4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K61" i="4" l="1"/>
</calcChain>
</file>

<file path=xl/sharedStrings.xml><?xml version="1.0" encoding="utf-8"?>
<sst xmlns="http://schemas.openxmlformats.org/spreadsheetml/2006/main" count="245" uniqueCount="36">
  <si>
    <t>Year</t>
  </si>
  <si>
    <t>Age of Reclamation</t>
  </si>
  <si>
    <t>Enter Current Year:</t>
  </si>
  <si>
    <t>EPEA Approved Footprint (ha)</t>
  </si>
  <si>
    <t>Total Active Footprint (ha)</t>
  </si>
  <si>
    <t># of ha's of each age across the region</t>
  </si>
  <si>
    <t>TOTALS</t>
  </si>
  <si>
    <t>Mine Site Footprint</t>
  </si>
  <si>
    <t>Plant Site Footprint</t>
  </si>
  <si>
    <t xml:space="preserve">Cleared </t>
  </si>
  <si>
    <t xml:space="preserve">Disturbed: Used for Mine or Plant Purposes </t>
  </si>
  <si>
    <t>Ready for Reclamation: No Longer Used for Mine or Plant Purposes</t>
  </si>
  <si>
    <t xml:space="preserve">Permanent Reclamation (Terrestrial) </t>
  </si>
  <si>
    <t xml:space="preserve">Permanent Reclamation (Wetlands &amp; Aquatics) </t>
  </si>
  <si>
    <t>Temporary Reclamation (Terrestrial)</t>
  </si>
  <si>
    <t>Certified</t>
  </si>
  <si>
    <t>n/a</t>
  </si>
  <si>
    <t>Soils Placed (Terrestrial; Wetlands &amp; Aquatics)</t>
  </si>
  <si>
    <t>Year (as of December 31)</t>
  </si>
  <si>
    <t>Regional Totals for Reclamation and Disturbance Tracking, by Year</t>
  </si>
  <si>
    <t xml:space="preserve">Imperial - Kearl Oil Sands </t>
  </si>
  <si>
    <t>Canadian Natural Upgrading Ltd. - Jackpine Mine</t>
  </si>
  <si>
    <t>Canadian Natural Upgrading Ltd. - Muskeg River Mine</t>
  </si>
  <si>
    <t>Suncor - Base Operations</t>
  </si>
  <si>
    <t>Syncrude - Aurora North</t>
  </si>
  <si>
    <t>Syncrude - Mildred Lake</t>
  </si>
  <si>
    <t>Canadian Natural Resources Ltd. - Horizon Oil Sands</t>
  </si>
  <si>
    <t>Suncor - Fort Hills Oil Sands</t>
  </si>
  <si>
    <t>Company/Project</t>
  </si>
  <si>
    <t>Imperial - Kearl Oil Sands</t>
  </si>
  <si>
    <t>Does not include the River Water Intake, which is outside the EPEA boundary.</t>
  </si>
  <si>
    <t>Total</t>
  </si>
  <si>
    <t>Total Hectares Permanently Reclaimed</t>
  </si>
  <si>
    <t>Regional Age of Permanent Reclamation as of December 31, 2025</t>
  </si>
  <si>
    <t>Regional Reclamation and Disturbance Tracking by Company, to December 31, 2025</t>
  </si>
  <si>
    <t>Base mine: approved coke stockpile expansion,thus the reduciton of permenant reclamation 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</si>
</sst>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10" x14ac:knownFonts="1">
    <font>
      <sz val="10"/>
      <name val="Arial"/>
    </font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6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0" fontId="9" fillId="0" borderId="0"/>
  </cellStyleXfs>
  <cellXfs count="60">
    <xf numFmtId="0" fontId="0" fillId="0" borderId="0" xfId="0"/>
    <xf numFmtId="0" fontId="3" fillId="0" borderId="0" xfId="0" applyFont="1" applyAlignment="1">
      <alignment horizontal="left"/>
    </xf>
    <xf numFmtId="0" fontId="0" fillId="0" borderId="0" xfId="0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0" fillId="2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center" wrapText="1"/>
    </xf>
    <xf numFmtId="0" fontId="3" fillId="0" borderId="1" xfId="0" applyFont="1" applyBorder="1"/>
    <xf numFmtId="0" fontId="3" fillId="10" borderId="1" xfId="0" applyFont="1" applyFill="1" applyBorder="1" applyAlignment="1">
      <alignment horizontal="center" vertical="center" wrapText="1"/>
    </xf>
    <xf numFmtId="0" fontId="3" fillId="11" borderId="1" xfId="0" applyFont="1" applyFill="1" applyBorder="1" applyAlignment="1">
      <alignment horizontal="center" vertical="center" wrapText="1"/>
    </xf>
    <xf numFmtId="0" fontId="3" fillId="1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3" fontId="4" fillId="0" borderId="1" xfId="0" applyNumberFormat="1" applyFont="1" applyBorder="1" applyAlignment="1">
      <alignment horizontal="center"/>
    </xf>
    <xf numFmtId="0" fontId="4" fillId="0" borderId="0" xfId="0" applyFont="1"/>
    <xf numFmtId="0" fontId="3" fillId="0" borderId="1" xfId="0" applyFont="1" applyBorder="1" applyAlignment="1">
      <alignment horizontal="left"/>
    </xf>
    <xf numFmtId="3" fontId="0" fillId="0" borderId="0" xfId="0" applyNumberFormat="1" applyAlignment="1">
      <alignment horizontal="center"/>
    </xf>
    <xf numFmtId="1" fontId="3" fillId="0" borderId="1" xfId="0" applyNumberFormat="1" applyFont="1" applyBorder="1" applyAlignment="1">
      <alignment horizontal="center"/>
    </xf>
    <xf numFmtId="3" fontId="0" fillId="0" borderId="0" xfId="0" applyNumberFormat="1"/>
    <xf numFmtId="0" fontId="6" fillId="0" borderId="0" xfId="0" applyFont="1"/>
    <xf numFmtId="3" fontId="4" fillId="0" borderId="0" xfId="0" applyNumberFormat="1" applyFont="1"/>
    <xf numFmtId="164" fontId="3" fillId="0" borderId="1" xfId="0" applyNumberFormat="1" applyFont="1" applyBorder="1" applyAlignment="1">
      <alignment horizontal="center"/>
    </xf>
    <xf numFmtId="0" fontId="4" fillId="0" borderId="0" xfId="0" applyFont="1" applyAlignment="1">
      <alignment horizontal="left"/>
    </xf>
    <xf numFmtId="0" fontId="3" fillId="13" borderId="1" xfId="0" applyFont="1" applyFill="1" applyBorder="1" applyAlignment="1">
      <alignment horizontal="center" wrapText="1"/>
    </xf>
    <xf numFmtId="0" fontId="6" fillId="0" borderId="0" xfId="0" applyFont="1" applyAlignment="1">
      <alignment horizontal="left"/>
    </xf>
    <xf numFmtId="0" fontId="3" fillId="14" borderId="1" xfId="0" applyFont="1" applyFill="1" applyBorder="1" applyAlignment="1">
      <alignment horizontal="center" wrapText="1"/>
    </xf>
    <xf numFmtId="165" fontId="0" fillId="14" borderId="1" xfId="0" applyNumberFormat="1" applyFill="1" applyBorder="1" applyAlignment="1">
      <alignment horizontal="center"/>
    </xf>
    <xf numFmtId="0" fontId="4" fillId="0" borderId="0" xfId="0" applyFont="1" applyAlignment="1">
      <alignment horizontal="center"/>
    </xf>
    <xf numFmtId="164" fontId="0" fillId="0" borderId="0" xfId="0" applyNumberFormat="1"/>
    <xf numFmtId="0" fontId="4" fillId="0" borderId="0" xfId="0" quotePrefix="1" applyFont="1" applyAlignment="1">
      <alignment horizontal="center" vertical="center" wrapText="1"/>
    </xf>
    <xf numFmtId="4" fontId="0" fillId="0" borderId="0" xfId="0" applyNumberFormat="1"/>
    <xf numFmtId="4" fontId="4" fillId="0" borderId="0" xfId="0" applyNumberFormat="1" applyFont="1"/>
    <xf numFmtId="0" fontId="3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0" xfId="0" applyFont="1"/>
    <xf numFmtId="165" fontId="0" fillId="0" borderId="0" xfId="0" applyNumberFormat="1"/>
    <xf numFmtId="165" fontId="3" fillId="16" borderId="1" xfId="0" applyNumberFormat="1" applyFont="1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164" fontId="0" fillId="0" borderId="1" xfId="0" applyNumberFormat="1" applyBorder="1"/>
    <xf numFmtId="165" fontId="0" fillId="0" borderId="1" xfId="0" applyNumberFormat="1" applyBorder="1" applyAlignment="1">
      <alignment horizontal="center"/>
    </xf>
    <xf numFmtId="165" fontId="4" fillId="0" borderId="1" xfId="0" applyNumberFormat="1" applyFont="1" applyBorder="1" applyAlignment="1">
      <alignment horizontal="center"/>
    </xf>
    <xf numFmtId="165" fontId="7" fillId="0" borderId="1" xfId="1" applyNumberFormat="1" applyFont="1" applyBorder="1" applyAlignment="1">
      <alignment horizontal="center"/>
    </xf>
    <xf numFmtId="165" fontId="5" fillId="0" borderId="0" xfId="0" applyNumberFormat="1" applyFont="1" applyAlignment="1">
      <alignment horizontal="center"/>
    </xf>
    <xf numFmtId="165" fontId="0" fillId="0" borderId="0" xfId="0" applyNumberFormat="1" applyAlignment="1">
      <alignment horizontal="center"/>
    </xf>
    <xf numFmtId="165" fontId="0" fillId="17" borderId="1" xfId="0" applyNumberFormat="1" applyFill="1" applyBorder="1" applyAlignment="1">
      <alignment horizontal="center"/>
    </xf>
    <xf numFmtId="0" fontId="3" fillId="15" borderId="2" xfId="0" applyFont="1" applyFill="1" applyBorder="1" applyAlignment="1">
      <alignment horizontal="center" wrapText="1"/>
    </xf>
    <xf numFmtId="0" fontId="0" fillId="15" borderId="4" xfId="0" applyFill="1" applyBorder="1" applyAlignment="1">
      <alignment horizontal="center" wrapText="1"/>
    </xf>
    <xf numFmtId="0" fontId="0" fillId="15" borderId="3" xfId="0" applyFill="1" applyBorder="1" applyAlignment="1">
      <alignment horizontal="center" wrapText="1"/>
    </xf>
    <xf numFmtId="0" fontId="4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</cellXfs>
  <cellStyles count="3">
    <cellStyle name="Normal" xfId="0" builtinId="0"/>
    <cellStyle name="Normal 2" xfId="1" xr:uid="{3A4CF587-2B58-4C02-ACB9-F3A9F93EF433}"/>
    <cellStyle name="Normal 3" xfId="2" xr:uid="{5C1983BD-A943-4331-928B-2F69C12EBD0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CA"/>
              <a:t>Age of Permanent Reclamation within the 
Mineable Oil Sands Region</a:t>
            </a:r>
          </a:p>
        </c:rich>
      </c:tx>
      <c:layout>
        <c:manualLayout>
          <c:xMode val="edge"/>
          <c:yMode val="edge"/>
          <c:x val="0.23340718773789637"/>
          <c:y val="2.729885057471264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9690303128836645E-2"/>
          <c:y val="0.19683935664645721"/>
          <c:w val="0.76769952970496236"/>
          <c:h val="0.66235725119720279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cat>
            <c:numRef>
              <c:f>'Age of Reclamation'!$B$6:$B$59</c:f>
              <c:numCache>
                <c:formatCode>General</c:formatCode>
                <c:ptCount val="54"/>
                <c:pt idx="0">
                  <c:v>54</c:v>
                </c:pt>
                <c:pt idx="1">
                  <c:v>53</c:v>
                </c:pt>
                <c:pt idx="2">
                  <c:v>52</c:v>
                </c:pt>
                <c:pt idx="3">
                  <c:v>51</c:v>
                </c:pt>
                <c:pt idx="4">
                  <c:v>50</c:v>
                </c:pt>
                <c:pt idx="5">
                  <c:v>49</c:v>
                </c:pt>
                <c:pt idx="6">
                  <c:v>48</c:v>
                </c:pt>
                <c:pt idx="7">
                  <c:v>47</c:v>
                </c:pt>
                <c:pt idx="8">
                  <c:v>46</c:v>
                </c:pt>
                <c:pt idx="9">
                  <c:v>45</c:v>
                </c:pt>
                <c:pt idx="10">
                  <c:v>44</c:v>
                </c:pt>
                <c:pt idx="11">
                  <c:v>43</c:v>
                </c:pt>
                <c:pt idx="12">
                  <c:v>42</c:v>
                </c:pt>
                <c:pt idx="13">
                  <c:v>41</c:v>
                </c:pt>
                <c:pt idx="14">
                  <c:v>40</c:v>
                </c:pt>
                <c:pt idx="15">
                  <c:v>39</c:v>
                </c:pt>
                <c:pt idx="16">
                  <c:v>38</c:v>
                </c:pt>
                <c:pt idx="17">
                  <c:v>37</c:v>
                </c:pt>
                <c:pt idx="18">
                  <c:v>36</c:v>
                </c:pt>
                <c:pt idx="19">
                  <c:v>35</c:v>
                </c:pt>
                <c:pt idx="20">
                  <c:v>34</c:v>
                </c:pt>
                <c:pt idx="21">
                  <c:v>33</c:v>
                </c:pt>
                <c:pt idx="22">
                  <c:v>32</c:v>
                </c:pt>
                <c:pt idx="23">
                  <c:v>31</c:v>
                </c:pt>
                <c:pt idx="24">
                  <c:v>30</c:v>
                </c:pt>
                <c:pt idx="25">
                  <c:v>29</c:v>
                </c:pt>
                <c:pt idx="26">
                  <c:v>28</c:v>
                </c:pt>
                <c:pt idx="27">
                  <c:v>27</c:v>
                </c:pt>
                <c:pt idx="28">
                  <c:v>26</c:v>
                </c:pt>
                <c:pt idx="29">
                  <c:v>25</c:v>
                </c:pt>
                <c:pt idx="30">
                  <c:v>24</c:v>
                </c:pt>
                <c:pt idx="31">
                  <c:v>23</c:v>
                </c:pt>
                <c:pt idx="32">
                  <c:v>22</c:v>
                </c:pt>
                <c:pt idx="33">
                  <c:v>21</c:v>
                </c:pt>
                <c:pt idx="34">
                  <c:v>20</c:v>
                </c:pt>
                <c:pt idx="35">
                  <c:v>19</c:v>
                </c:pt>
                <c:pt idx="36">
                  <c:v>18</c:v>
                </c:pt>
                <c:pt idx="37">
                  <c:v>17</c:v>
                </c:pt>
                <c:pt idx="38">
                  <c:v>16</c:v>
                </c:pt>
                <c:pt idx="39">
                  <c:v>15</c:v>
                </c:pt>
                <c:pt idx="40">
                  <c:v>14</c:v>
                </c:pt>
                <c:pt idx="41">
                  <c:v>13</c:v>
                </c:pt>
                <c:pt idx="42">
                  <c:v>12</c:v>
                </c:pt>
                <c:pt idx="43">
                  <c:v>11</c:v>
                </c:pt>
                <c:pt idx="44">
                  <c:v>10</c:v>
                </c:pt>
                <c:pt idx="45">
                  <c:v>9</c:v>
                </c:pt>
                <c:pt idx="46">
                  <c:v>8</c:v>
                </c:pt>
                <c:pt idx="47">
                  <c:v>7</c:v>
                </c:pt>
                <c:pt idx="48">
                  <c:v>6</c:v>
                </c:pt>
                <c:pt idx="49">
                  <c:v>5</c:v>
                </c:pt>
                <c:pt idx="50">
                  <c:v>4</c:v>
                </c:pt>
                <c:pt idx="51">
                  <c:v>3</c:v>
                </c:pt>
                <c:pt idx="52">
                  <c:v>2</c:v>
                </c:pt>
                <c:pt idx="53">
                  <c:v>1</c:v>
                </c:pt>
              </c:numCache>
            </c:numRef>
          </c:cat>
          <c:val>
            <c:numRef>
              <c:f>'Age of Reclamation'!$K$6:$K$60</c:f>
              <c:numCache>
                <c:formatCode>0.0</c:formatCode>
                <c:ptCount val="55"/>
                <c:pt idx="0">
                  <c:v>11.039980906113223</c:v>
                </c:pt>
                <c:pt idx="1">
                  <c:v>10.583237139705334</c:v>
                </c:pt>
                <c:pt idx="2">
                  <c:v>0</c:v>
                </c:pt>
                <c:pt idx="3">
                  <c:v>27.186255147567266</c:v>
                </c:pt>
                <c:pt idx="4">
                  <c:v>1075.3186415353118</c:v>
                </c:pt>
                <c:pt idx="5">
                  <c:v>7.2836141175372262</c:v>
                </c:pt>
                <c:pt idx="6">
                  <c:v>8.6593558918309341</c:v>
                </c:pt>
                <c:pt idx="7">
                  <c:v>34.026473864701543</c:v>
                </c:pt>
                <c:pt idx="8">
                  <c:v>8.7673115850078851</c:v>
                </c:pt>
                <c:pt idx="9">
                  <c:v>15.696457755934373</c:v>
                </c:pt>
                <c:pt idx="10">
                  <c:v>11.156928688930268</c:v>
                </c:pt>
                <c:pt idx="11">
                  <c:v>49.085681018419855</c:v>
                </c:pt>
                <c:pt idx="12">
                  <c:v>20.579579387892004</c:v>
                </c:pt>
                <c:pt idx="13">
                  <c:v>21.66644284991559</c:v>
                </c:pt>
                <c:pt idx="14">
                  <c:v>33.21303646113946</c:v>
                </c:pt>
                <c:pt idx="15">
                  <c:v>0</c:v>
                </c:pt>
                <c:pt idx="16">
                  <c:v>17.483868522850198</c:v>
                </c:pt>
                <c:pt idx="17">
                  <c:v>59.110756682791944</c:v>
                </c:pt>
                <c:pt idx="18">
                  <c:v>0</c:v>
                </c:pt>
                <c:pt idx="19">
                  <c:v>32.17984135672453</c:v>
                </c:pt>
                <c:pt idx="20">
                  <c:v>65.91450478721049</c:v>
                </c:pt>
                <c:pt idx="21">
                  <c:v>92.851786178333214</c:v>
                </c:pt>
                <c:pt idx="22">
                  <c:v>18.860000502903404</c:v>
                </c:pt>
                <c:pt idx="23">
                  <c:v>106.15445106755607</c:v>
                </c:pt>
                <c:pt idx="24">
                  <c:v>12.08096645945599</c:v>
                </c:pt>
                <c:pt idx="25">
                  <c:v>100.60701902152198</c:v>
                </c:pt>
                <c:pt idx="26">
                  <c:v>65.734300710636376</c:v>
                </c:pt>
                <c:pt idx="27">
                  <c:v>42.246082040956466</c:v>
                </c:pt>
                <c:pt idx="28">
                  <c:v>25.082489557802404</c:v>
                </c:pt>
                <c:pt idx="29">
                  <c:v>143.26013621642812</c:v>
                </c:pt>
                <c:pt idx="30">
                  <c:v>121.37674436938011</c:v>
                </c:pt>
                <c:pt idx="31">
                  <c:v>128.3013158181009</c:v>
                </c:pt>
                <c:pt idx="32">
                  <c:v>165.06378397294964</c:v>
                </c:pt>
                <c:pt idx="33">
                  <c:v>164.90088092098256</c:v>
                </c:pt>
                <c:pt idx="34">
                  <c:v>265.2264981465425</c:v>
                </c:pt>
                <c:pt idx="35">
                  <c:v>177.11496368371471</c:v>
                </c:pt>
                <c:pt idx="36">
                  <c:v>165.70852793586806</c:v>
                </c:pt>
                <c:pt idx="37">
                  <c:v>37.00033794793378</c:v>
                </c:pt>
                <c:pt idx="38">
                  <c:v>273.85619306936292</c:v>
                </c:pt>
                <c:pt idx="39">
                  <c:v>316.12166183621508</c:v>
                </c:pt>
                <c:pt idx="40">
                  <c:v>356.81550100898096</c:v>
                </c:pt>
                <c:pt idx="41">
                  <c:v>598.79437597139963</c:v>
                </c:pt>
                <c:pt idx="42">
                  <c:v>435.36647464301058</c:v>
                </c:pt>
                <c:pt idx="43">
                  <c:v>293.80657682793384</c:v>
                </c:pt>
                <c:pt idx="44">
                  <c:v>382.30423067295396</c:v>
                </c:pt>
                <c:pt idx="45">
                  <c:v>205.33367796850001</c:v>
                </c:pt>
                <c:pt idx="46">
                  <c:v>461.84419524830309</c:v>
                </c:pt>
                <c:pt idx="47">
                  <c:v>451.41680893709577</c:v>
                </c:pt>
                <c:pt idx="48">
                  <c:v>688.84670188748726</c:v>
                </c:pt>
                <c:pt idx="49">
                  <c:v>835.3039606199776</c:v>
                </c:pt>
                <c:pt idx="50">
                  <c:v>396.61350378598445</c:v>
                </c:pt>
                <c:pt idx="51">
                  <c:v>408.90399774034154</c:v>
                </c:pt>
                <c:pt idx="52">
                  <c:v>442.58870541772268</c:v>
                </c:pt>
                <c:pt idx="53">
                  <c:v>377.90000000000003</c:v>
                </c:pt>
                <c:pt idx="54">
                  <c:v>377.67095560231655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59E-4F53-8EAD-94432CE2EB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23216448"/>
        <c:axId val="1"/>
      </c:barChart>
      <c:catAx>
        <c:axId val="18232164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CA"/>
                  <a:t>Age in Years</a:t>
                </a:r>
              </a:p>
            </c:rich>
          </c:tx>
          <c:layout>
            <c:manualLayout>
              <c:xMode val="edge"/>
              <c:yMode val="edge"/>
              <c:x val="0.38606215889680456"/>
              <c:y val="0.93534624174133407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2"/>
        <c:tickMarkSkip val="2"/>
        <c:noMultiLvlLbl val="0"/>
      </c:catAx>
      <c:valAx>
        <c:axId val="1"/>
        <c:scaling>
          <c:orientation val="minMax"/>
        </c:scaling>
        <c:delete val="0"/>
        <c:axPos val="r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4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CA"/>
                  <a:t>Number of Hectares</a:t>
                </a:r>
              </a:p>
            </c:rich>
          </c:tx>
          <c:layout>
            <c:manualLayout>
              <c:xMode val="edge"/>
              <c:yMode val="edge"/>
              <c:x val="0.91924825684668199"/>
              <c:y val="0.39224194497239573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23216448"/>
        <c:crosses val="max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4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CA"/>
              <a:t>Regional Totals for Reclamation and Disturbance Tracking, by Year (2009-2025)</a:t>
            </a:r>
          </a:p>
        </c:rich>
      </c:tx>
      <c:layout>
        <c:manualLayout>
          <c:xMode val="edge"/>
          <c:yMode val="edge"/>
          <c:x val="0.24902355837059412"/>
          <c:y val="2.768731738721338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9518229166666671E-2"/>
          <c:y val="0.12866449511400652"/>
          <c:w val="0.84765665419419012"/>
          <c:h val="0.6563517915309445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'Regional Over Time'!$A$4</c:f>
              <c:strCache>
                <c:ptCount val="1"/>
                <c:pt idx="0">
                  <c:v>2009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'Regional Over Time'!$F$3:$M$3</c:f>
              <c:strCache>
                <c:ptCount val="8"/>
                <c:pt idx="0">
                  <c:v>Cleared </c:v>
                </c:pt>
                <c:pt idx="1">
                  <c:v>Disturbed: Used for Mine or Plant Purposes </c:v>
                </c:pt>
                <c:pt idx="2">
                  <c:v>Ready for Reclamation: No Longer Used for Mine or Plant Purposes</c:v>
                </c:pt>
                <c:pt idx="3">
                  <c:v>Soils Placed (Terrestrial; Wetlands &amp; Aquatics)</c:v>
                </c:pt>
                <c:pt idx="4">
                  <c:v>Permanent Reclamation (Terrestrial) </c:v>
                </c:pt>
                <c:pt idx="5">
                  <c:v>Permanent Reclamation (Wetlands &amp; Aquatics) </c:v>
                </c:pt>
                <c:pt idx="6">
                  <c:v>Temporary Reclamation (Terrestrial)</c:v>
                </c:pt>
                <c:pt idx="7">
                  <c:v>Certified</c:v>
                </c:pt>
              </c:strCache>
            </c:strRef>
          </c:cat>
          <c:val>
            <c:numRef>
              <c:f>'Regional Over Time'!$F$4:$M$4</c:f>
              <c:numCache>
                <c:formatCode>#,##0.0</c:formatCode>
                <c:ptCount val="8"/>
                <c:pt idx="0">
                  <c:v>18549.5</c:v>
                </c:pt>
                <c:pt idx="1">
                  <c:v>41260.800000000003</c:v>
                </c:pt>
                <c:pt idx="2">
                  <c:v>912.6</c:v>
                </c:pt>
                <c:pt idx="3">
                  <c:v>1093</c:v>
                </c:pt>
                <c:pt idx="4">
                  <c:v>3503</c:v>
                </c:pt>
                <c:pt idx="5">
                  <c:v>1237.4000000000001</c:v>
                </c:pt>
                <c:pt idx="6">
                  <c:v>862.99</c:v>
                </c:pt>
                <c:pt idx="7">
                  <c:v>104.3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6E-4CB8-82FC-AB4943791380}"/>
            </c:ext>
          </c:extLst>
        </c:ser>
        <c:ser>
          <c:idx val="1"/>
          <c:order val="1"/>
          <c:tx>
            <c:strRef>
              <c:f>'Regional Over Time'!$A$5</c:f>
              <c:strCache>
                <c:ptCount val="1"/>
                <c:pt idx="0">
                  <c:v>2010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'Regional Over Time'!$F$3:$M$3</c:f>
              <c:strCache>
                <c:ptCount val="8"/>
                <c:pt idx="0">
                  <c:v>Cleared </c:v>
                </c:pt>
                <c:pt idx="1">
                  <c:v>Disturbed: Used for Mine or Plant Purposes </c:v>
                </c:pt>
                <c:pt idx="2">
                  <c:v>Ready for Reclamation: No Longer Used for Mine or Plant Purposes</c:v>
                </c:pt>
                <c:pt idx="3">
                  <c:v>Soils Placed (Terrestrial; Wetlands &amp; Aquatics)</c:v>
                </c:pt>
                <c:pt idx="4">
                  <c:v>Permanent Reclamation (Terrestrial) </c:v>
                </c:pt>
                <c:pt idx="5">
                  <c:v>Permanent Reclamation (Wetlands &amp; Aquatics) </c:v>
                </c:pt>
                <c:pt idx="6">
                  <c:v>Temporary Reclamation (Terrestrial)</c:v>
                </c:pt>
                <c:pt idx="7">
                  <c:v>Certified</c:v>
                </c:pt>
              </c:strCache>
            </c:strRef>
          </c:cat>
          <c:val>
            <c:numRef>
              <c:f>'Regional Over Time'!$F$5:$M$5</c:f>
              <c:numCache>
                <c:formatCode>#,##0.0</c:formatCode>
                <c:ptCount val="8"/>
                <c:pt idx="0">
                  <c:v>17047.2</c:v>
                </c:pt>
                <c:pt idx="1">
                  <c:v>46773.1</c:v>
                </c:pt>
                <c:pt idx="2">
                  <c:v>393.5</c:v>
                </c:pt>
                <c:pt idx="3">
                  <c:v>1533.7</c:v>
                </c:pt>
                <c:pt idx="4">
                  <c:v>3651.6</c:v>
                </c:pt>
                <c:pt idx="5">
                  <c:v>1271.4000000000001</c:v>
                </c:pt>
                <c:pt idx="6">
                  <c:v>780.4</c:v>
                </c:pt>
                <c:pt idx="7">
                  <c:v>104.3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56E-4CB8-82FC-AB4943791380}"/>
            </c:ext>
          </c:extLst>
        </c:ser>
        <c:ser>
          <c:idx val="2"/>
          <c:order val="2"/>
          <c:tx>
            <c:strRef>
              <c:f>'Regional Over Time'!$A$6</c:f>
              <c:strCache>
                <c:ptCount val="1"/>
                <c:pt idx="0">
                  <c:v>2011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'Regional Over Time'!$F$3:$M$3</c:f>
              <c:strCache>
                <c:ptCount val="8"/>
                <c:pt idx="0">
                  <c:v>Cleared </c:v>
                </c:pt>
                <c:pt idx="1">
                  <c:v>Disturbed: Used for Mine or Plant Purposes </c:v>
                </c:pt>
                <c:pt idx="2">
                  <c:v>Ready for Reclamation: No Longer Used for Mine or Plant Purposes</c:v>
                </c:pt>
                <c:pt idx="3">
                  <c:v>Soils Placed (Terrestrial; Wetlands &amp; Aquatics)</c:v>
                </c:pt>
                <c:pt idx="4">
                  <c:v>Permanent Reclamation (Terrestrial) </c:v>
                </c:pt>
                <c:pt idx="5">
                  <c:v>Permanent Reclamation (Wetlands &amp; Aquatics) </c:v>
                </c:pt>
                <c:pt idx="6">
                  <c:v>Temporary Reclamation (Terrestrial)</c:v>
                </c:pt>
                <c:pt idx="7">
                  <c:v>Certified</c:v>
                </c:pt>
              </c:strCache>
            </c:strRef>
          </c:cat>
          <c:val>
            <c:numRef>
              <c:f>'Regional Over Time'!$F$6:$M$6</c:f>
              <c:numCache>
                <c:formatCode>#,##0.0</c:formatCode>
                <c:ptCount val="8"/>
                <c:pt idx="0">
                  <c:v>17049.5</c:v>
                </c:pt>
                <c:pt idx="1">
                  <c:v>51333.5</c:v>
                </c:pt>
                <c:pt idx="2">
                  <c:v>250</c:v>
                </c:pt>
                <c:pt idx="3">
                  <c:v>1513.2</c:v>
                </c:pt>
                <c:pt idx="4">
                  <c:v>3547.8</c:v>
                </c:pt>
                <c:pt idx="5">
                  <c:v>1229.0999999999999</c:v>
                </c:pt>
                <c:pt idx="6">
                  <c:v>1240.7</c:v>
                </c:pt>
                <c:pt idx="7">
                  <c:v>104.3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56E-4CB8-82FC-AB4943791380}"/>
            </c:ext>
          </c:extLst>
        </c:ser>
        <c:ser>
          <c:idx val="3"/>
          <c:order val="3"/>
          <c:tx>
            <c:strRef>
              <c:f>'Regional Over Time'!$A$7</c:f>
              <c:strCache>
                <c:ptCount val="1"/>
                <c:pt idx="0">
                  <c:v>2012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'Regional Over Time'!$F$3:$M$3</c:f>
              <c:strCache>
                <c:ptCount val="8"/>
                <c:pt idx="0">
                  <c:v>Cleared </c:v>
                </c:pt>
                <c:pt idx="1">
                  <c:v>Disturbed: Used for Mine or Plant Purposes </c:v>
                </c:pt>
                <c:pt idx="2">
                  <c:v>Ready for Reclamation: No Longer Used for Mine or Plant Purposes</c:v>
                </c:pt>
                <c:pt idx="3">
                  <c:v>Soils Placed (Terrestrial; Wetlands &amp; Aquatics)</c:v>
                </c:pt>
                <c:pt idx="4">
                  <c:v>Permanent Reclamation (Terrestrial) </c:v>
                </c:pt>
                <c:pt idx="5">
                  <c:v>Permanent Reclamation (Wetlands &amp; Aquatics) </c:v>
                </c:pt>
                <c:pt idx="6">
                  <c:v>Temporary Reclamation (Terrestrial)</c:v>
                </c:pt>
                <c:pt idx="7">
                  <c:v>Certified</c:v>
                </c:pt>
              </c:strCache>
            </c:strRef>
          </c:cat>
          <c:val>
            <c:numRef>
              <c:f>'Regional Over Time'!$F$7:$M$7</c:f>
              <c:numCache>
                <c:formatCode>#,##0.0</c:formatCode>
                <c:ptCount val="8"/>
                <c:pt idx="0">
                  <c:v>20434.7</c:v>
                </c:pt>
                <c:pt idx="1">
                  <c:v>55901.5</c:v>
                </c:pt>
                <c:pt idx="2">
                  <c:v>372.4</c:v>
                </c:pt>
                <c:pt idx="3">
                  <c:v>1446.9</c:v>
                </c:pt>
                <c:pt idx="4">
                  <c:v>3826.9</c:v>
                </c:pt>
                <c:pt idx="5">
                  <c:v>1214.8</c:v>
                </c:pt>
                <c:pt idx="6">
                  <c:v>1227.2</c:v>
                </c:pt>
                <c:pt idx="7">
                  <c:v>104.3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56E-4CB8-82FC-AB4943791380}"/>
            </c:ext>
          </c:extLst>
        </c:ser>
        <c:ser>
          <c:idx val="4"/>
          <c:order val="4"/>
          <c:tx>
            <c:strRef>
              <c:f>'Regional Over Time'!$A$8</c:f>
              <c:strCache>
                <c:ptCount val="1"/>
                <c:pt idx="0">
                  <c:v>2013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invertIfNegative val="0"/>
          <c:val>
            <c:numRef>
              <c:f>'Regional Over Time'!$F$8:$M$8</c:f>
              <c:numCache>
                <c:formatCode>#,##0.0</c:formatCode>
                <c:ptCount val="8"/>
                <c:pt idx="0">
                  <c:v>19266</c:v>
                </c:pt>
                <c:pt idx="1">
                  <c:v>61833</c:v>
                </c:pt>
                <c:pt idx="2">
                  <c:v>181</c:v>
                </c:pt>
                <c:pt idx="3">
                  <c:v>1543</c:v>
                </c:pt>
                <c:pt idx="4">
                  <c:v>4178</c:v>
                </c:pt>
                <c:pt idx="5">
                  <c:v>1268.5</c:v>
                </c:pt>
                <c:pt idx="6">
                  <c:v>1244</c:v>
                </c:pt>
                <c:pt idx="7">
                  <c:v>104.3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56E-4CB8-82FC-AB4943791380}"/>
            </c:ext>
          </c:extLst>
        </c:ser>
        <c:ser>
          <c:idx val="5"/>
          <c:order val="5"/>
          <c:tx>
            <c:strRef>
              <c:f>'Regional Over Time'!$A$9</c:f>
              <c:strCache>
                <c:ptCount val="1"/>
                <c:pt idx="0">
                  <c:v>2014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solidFill>
                <a:sysClr val="windowText" lastClr="000000"/>
              </a:solidFill>
            </a:ln>
          </c:spPr>
          <c:invertIfNegative val="0"/>
          <c:val>
            <c:numRef>
              <c:f>'Regional Over Time'!$F$9:$M$9</c:f>
              <c:numCache>
                <c:formatCode>#,##0.0</c:formatCode>
                <c:ptCount val="8"/>
                <c:pt idx="0">
                  <c:v>18930</c:v>
                </c:pt>
                <c:pt idx="1">
                  <c:v>65401</c:v>
                </c:pt>
                <c:pt idx="2">
                  <c:v>86</c:v>
                </c:pt>
                <c:pt idx="3">
                  <c:v>1527</c:v>
                </c:pt>
                <c:pt idx="4">
                  <c:v>4630</c:v>
                </c:pt>
                <c:pt idx="5">
                  <c:v>1272</c:v>
                </c:pt>
                <c:pt idx="6">
                  <c:v>1307</c:v>
                </c:pt>
                <c:pt idx="7">
                  <c:v>104.3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56E-4CB8-82FC-AB4943791380}"/>
            </c:ext>
          </c:extLst>
        </c:ser>
        <c:ser>
          <c:idx val="6"/>
          <c:order val="6"/>
          <c:tx>
            <c:strRef>
              <c:f>'Regional Over Time'!$A$10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solidFill>
                <a:sysClr val="windowText" lastClr="000000"/>
              </a:solidFill>
            </a:ln>
          </c:spPr>
          <c:invertIfNegative val="0"/>
          <c:val>
            <c:numRef>
              <c:f>'Regional Over Time'!$F$10:$M$10</c:f>
              <c:numCache>
                <c:formatCode>#,##0.0</c:formatCode>
                <c:ptCount val="8"/>
                <c:pt idx="0">
                  <c:v>18065</c:v>
                </c:pt>
                <c:pt idx="1">
                  <c:v>66559</c:v>
                </c:pt>
                <c:pt idx="2">
                  <c:v>294</c:v>
                </c:pt>
                <c:pt idx="3">
                  <c:v>1305</c:v>
                </c:pt>
                <c:pt idx="4">
                  <c:v>4892</c:v>
                </c:pt>
                <c:pt idx="5">
                  <c:v>1272</c:v>
                </c:pt>
                <c:pt idx="6">
                  <c:v>1632</c:v>
                </c:pt>
                <c:pt idx="7">
                  <c:v>104.3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56E-4CB8-82FC-AB4943791380}"/>
            </c:ext>
          </c:extLst>
        </c:ser>
        <c:ser>
          <c:idx val="7"/>
          <c:order val="7"/>
          <c:tx>
            <c:strRef>
              <c:f>'Regional Over Time'!$A$11</c:f>
              <c:strCache>
                <c:ptCount val="1"/>
                <c:pt idx="0">
                  <c:v>2016</c:v>
                </c:pt>
              </c:strCache>
            </c:strRef>
          </c:tx>
          <c:invertIfNegative val="0"/>
          <c:val>
            <c:numRef>
              <c:f>'Regional Over Time'!$F$11:$M$11</c:f>
              <c:numCache>
                <c:formatCode>#,##0.0</c:formatCode>
                <c:ptCount val="8"/>
                <c:pt idx="0">
                  <c:v>17712.490000000002</c:v>
                </c:pt>
                <c:pt idx="1">
                  <c:v>67590.13</c:v>
                </c:pt>
                <c:pt idx="2">
                  <c:v>376.48</c:v>
                </c:pt>
                <c:pt idx="3">
                  <c:v>1450.24</c:v>
                </c:pt>
                <c:pt idx="4">
                  <c:v>5063.25</c:v>
                </c:pt>
                <c:pt idx="5">
                  <c:v>1275.49</c:v>
                </c:pt>
                <c:pt idx="6">
                  <c:v>1896.33</c:v>
                </c:pt>
                <c:pt idx="7">
                  <c:v>104.3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56E-4CB8-82FC-AB4943791380}"/>
            </c:ext>
          </c:extLst>
        </c:ser>
        <c:ser>
          <c:idx val="8"/>
          <c:order val="8"/>
          <c:tx>
            <c:strRef>
              <c:f>'Regional Over Time'!$A$12</c:f>
              <c:strCache>
                <c:ptCount val="1"/>
                <c:pt idx="0">
                  <c:v>2017</c:v>
                </c:pt>
              </c:strCache>
            </c:strRef>
          </c:tx>
          <c:invertIfNegative val="0"/>
          <c:val>
            <c:numRef>
              <c:f>'Regional Over Time'!$F$12:$M$12</c:f>
              <c:numCache>
                <c:formatCode>#,##0.0</c:formatCode>
                <c:ptCount val="8"/>
                <c:pt idx="0">
                  <c:v>18571.099999999999</c:v>
                </c:pt>
                <c:pt idx="1">
                  <c:v>70248.200000000012</c:v>
                </c:pt>
                <c:pt idx="2">
                  <c:v>233.5</c:v>
                </c:pt>
                <c:pt idx="3">
                  <c:v>1069.5</c:v>
                </c:pt>
                <c:pt idx="4">
                  <c:v>5497.0999999999995</c:v>
                </c:pt>
                <c:pt idx="5">
                  <c:v>1276</c:v>
                </c:pt>
                <c:pt idx="6">
                  <c:v>2021.6699999999998</c:v>
                </c:pt>
                <c:pt idx="7">
                  <c:v>104.3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56E-4CB8-82FC-AB4943791380}"/>
            </c:ext>
          </c:extLst>
        </c:ser>
        <c:ser>
          <c:idx val="9"/>
          <c:order val="9"/>
          <c:tx>
            <c:strRef>
              <c:f>'Regional Over Time'!$A$13</c:f>
              <c:strCache>
                <c:ptCount val="1"/>
                <c:pt idx="0">
                  <c:v>2018</c:v>
                </c:pt>
              </c:strCache>
            </c:strRef>
          </c:tx>
          <c:invertIfNegative val="0"/>
          <c:val>
            <c:numRef>
              <c:f>'Regional Over Time'!$F$13:$M$13</c:f>
              <c:numCache>
                <c:formatCode>#,##0.0</c:formatCode>
                <c:ptCount val="8"/>
                <c:pt idx="0">
                  <c:v>18713.2</c:v>
                </c:pt>
                <c:pt idx="1">
                  <c:v>71638</c:v>
                </c:pt>
                <c:pt idx="2">
                  <c:v>123.80000000000001</c:v>
                </c:pt>
                <c:pt idx="3">
                  <c:v>1346.8</c:v>
                </c:pt>
                <c:pt idx="4">
                  <c:v>5928</c:v>
                </c:pt>
                <c:pt idx="5">
                  <c:v>1291.5999999999999</c:v>
                </c:pt>
                <c:pt idx="6">
                  <c:v>2119.5</c:v>
                </c:pt>
                <c:pt idx="7">
                  <c:v>104.3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E56E-4CB8-82FC-AB4943791380}"/>
            </c:ext>
          </c:extLst>
        </c:ser>
        <c:ser>
          <c:idx val="10"/>
          <c:order val="10"/>
          <c:tx>
            <c:strRef>
              <c:f>'Regional Over Time'!$A$14</c:f>
              <c:strCache>
                <c:ptCount val="1"/>
                <c:pt idx="0">
                  <c:v>2019</c:v>
                </c:pt>
              </c:strCache>
            </c:strRef>
          </c:tx>
          <c:invertIfNegative val="0"/>
          <c:val>
            <c:numRef>
              <c:f>'Regional Over Time'!$F$14:$M$14</c:f>
              <c:numCache>
                <c:formatCode>#,##0.0</c:formatCode>
                <c:ptCount val="8"/>
                <c:pt idx="0">
                  <c:v>18863</c:v>
                </c:pt>
                <c:pt idx="1">
                  <c:v>72380.5</c:v>
                </c:pt>
                <c:pt idx="2">
                  <c:v>157.70000000000002</c:v>
                </c:pt>
                <c:pt idx="3">
                  <c:v>1571.3</c:v>
                </c:pt>
                <c:pt idx="4">
                  <c:v>6619</c:v>
                </c:pt>
                <c:pt idx="5">
                  <c:v>1290.5999999999999</c:v>
                </c:pt>
                <c:pt idx="6">
                  <c:v>2196.5</c:v>
                </c:pt>
                <c:pt idx="7">
                  <c:v>104.3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56E-4CB8-82FC-AB4943791380}"/>
            </c:ext>
          </c:extLst>
        </c:ser>
        <c:ser>
          <c:idx val="11"/>
          <c:order val="11"/>
          <c:tx>
            <c:strRef>
              <c:f>'Regional Over Time'!$A$18</c:f>
              <c:strCache>
                <c:ptCount val="1"/>
                <c:pt idx="0">
                  <c:v>2023</c:v>
                </c:pt>
              </c:strCache>
            </c:strRef>
          </c:tx>
          <c:invertIfNegative val="0"/>
          <c:val>
            <c:numRef>
              <c:f>'Regional Over Time'!$F$18:$M$18</c:f>
              <c:numCache>
                <c:formatCode>#,##0.0</c:formatCode>
                <c:ptCount val="8"/>
                <c:pt idx="0">
                  <c:v>17428.7</c:v>
                </c:pt>
                <c:pt idx="1">
                  <c:v>79353.700000000012</c:v>
                </c:pt>
                <c:pt idx="2">
                  <c:v>878.3</c:v>
                </c:pt>
                <c:pt idx="3">
                  <c:v>1130.9000000000001</c:v>
                </c:pt>
                <c:pt idx="4">
                  <c:v>8546.9</c:v>
                </c:pt>
                <c:pt idx="5">
                  <c:v>1352</c:v>
                </c:pt>
                <c:pt idx="6">
                  <c:v>2147.9</c:v>
                </c:pt>
                <c:pt idx="7">
                  <c:v>104.3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E56E-4CB8-82FC-AB4943791380}"/>
            </c:ext>
          </c:extLst>
        </c:ser>
        <c:ser>
          <c:idx val="12"/>
          <c:order val="12"/>
          <c:tx>
            <c:v>2024</c:v>
          </c:tx>
          <c:invertIfNegative val="0"/>
          <c:val>
            <c:numRef>
              <c:f>'Regional Over Time'!$F$19:$M$19</c:f>
              <c:numCache>
                <c:formatCode>#,##0.0</c:formatCode>
                <c:ptCount val="8"/>
                <c:pt idx="0">
                  <c:v>17007.900000000001</c:v>
                </c:pt>
                <c:pt idx="1">
                  <c:v>82835.399999999994</c:v>
                </c:pt>
                <c:pt idx="2">
                  <c:v>939.3</c:v>
                </c:pt>
                <c:pt idx="3">
                  <c:v>1182</c:v>
                </c:pt>
                <c:pt idx="4">
                  <c:v>8918.5</c:v>
                </c:pt>
                <c:pt idx="5">
                  <c:v>1358</c:v>
                </c:pt>
                <c:pt idx="6">
                  <c:v>2067.1</c:v>
                </c:pt>
                <c:pt idx="7">
                  <c:v>104.3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E56E-4CB8-82FC-AB4943791380}"/>
            </c:ext>
          </c:extLst>
        </c:ser>
        <c:ser>
          <c:idx val="13"/>
          <c:order val="13"/>
          <c:tx>
            <c:strRef>
              <c:f>'Regional Over Time'!$A$20</c:f>
              <c:strCache>
                <c:ptCount val="1"/>
                <c:pt idx="0">
                  <c:v>2025</c:v>
                </c:pt>
              </c:strCache>
            </c:strRef>
          </c:tx>
          <c:invertIfNegative val="0"/>
          <c:val>
            <c:numRef>
              <c:f>'Regional Over Time'!$F$20:$M$20</c:f>
              <c:numCache>
                <c:formatCode>#,##0.0</c:formatCode>
                <c:ptCount val="8"/>
                <c:pt idx="0">
                  <c:v>16275.505000000001</c:v>
                </c:pt>
                <c:pt idx="1">
                  <c:v>85744.477044397674</c:v>
                </c:pt>
                <c:pt idx="2">
                  <c:v>960.5</c:v>
                </c:pt>
                <c:pt idx="3">
                  <c:v>1106.32</c:v>
                </c:pt>
                <c:pt idx="4">
                  <c:v>9265.2009556023149</c:v>
                </c:pt>
                <c:pt idx="5">
                  <c:v>1388.97</c:v>
                </c:pt>
                <c:pt idx="6">
                  <c:v>2064.4683976270435</c:v>
                </c:pt>
                <c:pt idx="7">
                  <c:v>104.3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CA4-4C83-8B9D-9087799550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23247168"/>
        <c:axId val="1"/>
      </c:barChart>
      <c:catAx>
        <c:axId val="18232471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CA"/>
                  <a:t>Category</a:t>
                </a:r>
              </a:p>
            </c:rich>
          </c:tx>
          <c:layout>
            <c:manualLayout>
              <c:xMode val="edge"/>
              <c:yMode val="edge"/>
              <c:x val="0.48144551965121118"/>
              <c:y val="0.9381107314415886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CA"/>
                  <a:t>Hectares</a:t>
                </a:r>
              </a:p>
            </c:rich>
          </c:tx>
          <c:layout>
            <c:manualLayout>
              <c:xMode val="edge"/>
              <c:yMode val="edge"/>
              <c:x val="1.5624956471040058E-2"/>
              <c:y val="0.4087947968768055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23247168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9433890833794506"/>
          <c:y val="0.38437712424551074"/>
          <c:w val="3.9714617105538842E-2"/>
          <c:h val="0.4302910395694208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CA"/>
              <a:t>Cumulative Area for Oil Sands Mining and Reclamation, 2009-2025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9.704379843514821E-2"/>
          <c:y val="7.8465231403036642E-2"/>
          <c:w val="0.6708114092373525"/>
          <c:h val="0.82543423369547164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'Regional Over Time'!$F$3</c:f>
              <c:strCache>
                <c:ptCount val="1"/>
                <c:pt idx="0">
                  <c:v>Cleared </c:v>
                </c:pt>
              </c:strCache>
            </c:strRef>
          </c:tx>
          <c:spPr>
            <a:solidFill>
              <a:srgbClr val="0000FF"/>
            </a:solidFill>
            <a:ln>
              <a:solidFill>
                <a:schemeClr val="tx1"/>
              </a:solidFill>
            </a:ln>
          </c:spPr>
          <c:invertIfNegative val="0"/>
          <c:cat>
            <c:numRef>
              <c:f>'Regional Over Time'!$A$4:$A$20</c:f>
              <c:numCache>
                <c:formatCode>0</c:formatCode>
                <c:ptCount val="17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  <c:pt idx="16">
                  <c:v>2025</c:v>
                </c:pt>
              </c:numCache>
            </c:numRef>
          </c:cat>
          <c:val>
            <c:numRef>
              <c:f>'Regional Over Time'!$F$4:$F$20</c:f>
              <c:numCache>
                <c:formatCode>#,##0.0</c:formatCode>
                <c:ptCount val="17"/>
                <c:pt idx="0">
                  <c:v>18549.5</c:v>
                </c:pt>
                <c:pt idx="1">
                  <c:v>17047.2</c:v>
                </c:pt>
                <c:pt idx="2">
                  <c:v>17049.5</c:v>
                </c:pt>
                <c:pt idx="3">
                  <c:v>20434.7</c:v>
                </c:pt>
                <c:pt idx="4">
                  <c:v>19266</c:v>
                </c:pt>
                <c:pt idx="5">
                  <c:v>18930</c:v>
                </c:pt>
                <c:pt idx="6">
                  <c:v>18065</c:v>
                </c:pt>
                <c:pt idx="7">
                  <c:v>17712.490000000002</c:v>
                </c:pt>
                <c:pt idx="8">
                  <c:v>18571.099999999999</c:v>
                </c:pt>
                <c:pt idx="9">
                  <c:v>18713.2</c:v>
                </c:pt>
                <c:pt idx="10">
                  <c:v>18863</c:v>
                </c:pt>
                <c:pt idx="11">
                  <c:v>19572.400000000001</c:v>
                </c:pt>
                <c:pt idx="12">
                  <c:v>18675.599999999999</c:v>
                </c:pt>
                <c:pt idx="13">
                  <c:v>18137.5</c:v>
                </c:pt>
                <c:pt idx="14">
                  <c:v>17428.7</c:v>
                </c:pt>
                <c:pt idx="15">
                  <c:v>17007.900000000001</c:v>
                </c:pt>
                <c:pt idx="16">
                  <c:v>16275.505000000001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B2-4F0D-ADA4-5D06C13C24C4}"/>
            </c:ext>
          </c:extLst>
        </c:ser>
        <c:ser>
          <c:idx val="2"/>
          <c:order val="1"/>
          <c:tx>
            <c:strRef>
              <c:f>'Regional Over Time'!$G$3</c:f>
              <c:strCache>
                <c:ptCount val="1"/>
                <c:pt idx="0">
                  <c:v>Disturbed: Used for Mine or Plant Purposes </c:v>
                </c:pt>
              </c:strCache>
            </c:strRef>
          </c:tx>
          <c:spPr>
            <a:solidFill>
              <a:srgbClr val="008080"/>
            </a:solidFill>
            <a:ln>
              <a:solidFill>
                <a:schemeClr val="tx1"/>
              </a:solidFill>
            </a:ln>
          </c:spPr>
          <c:invertIfNegative val="0"/>
          <c:cat>
            <c:numRef>
              <c:f>'Regional Over Time'!$A$4:$A$20</c:f>
              <c:numCache>
                <c:formatCode>0</c:formatCode>
                <c:ptCount val="17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  <c:pt idx="16">
                  <c:v>2025</c:v>
                </c:pt>
              </c:numCache>
            </c:numRef>
          </c:cat>
          <c:val>
            <c:numRef>
              <c:f>'Regional Over Time'!$G$4:$G$20</c:f>
              <c:numCache>
                <c:formatCode>#,##0.0</c:formatCode>
                <c:ptCount val="17"/>
                <c:pt idx="0">
                  <c:v>41260.800000000003</c:v>
                </c:pt>
                <c:pt idx="1">
                  <c:v>46773.1</c:v>
                </c:pt>
                <c:pt idx="2">
                  <c:v>51333.5</c:v>
                </c:pt>
                <c:pt idx="3">
                  <c:v>55901.5</c:v>
                </c:pt>
                <c:pt idx="4">
                  <c:v>61833</c:v>
                </c:pt>
                <c:pt idx="5">
                  <c:v>65401</c:v>
                </c:pt>
                <c:pt idx="6">
                  <c:v>66559</c:v>
                </c:pt>
                <c:pt idx="7">
                  <c:v>67590.13</c:v>
                </c:pt>
                <c:pt idx="8">
                  <c:v>70248.200000000012</c:v>
                </c:pt>
                <c:pt idx="9">
                  <c:v>71638</c:v>
                </c:pt>
                <c:pt idx="10">
                  <c:v>72380.5</c:v>
                </c:pt>
                <c:pt idx="11">
                  <c:v>73859.200000000012</c:v>
                </c:pt>
                <c:pt idx="12">
                  <c:v>76019.799999999988</c:v>
                </c:pt>
                <c:pt idx="13">
                  <c:v>77316.899999999994</c:v>
                </c:pt>
                <c:pt idx="14">
                  <c:v>79353.700000000012</c:v>
                </c:pt>
                <c:pt idx="15">
                  <c:v>82835.399999999994</c:v>
                </c:pt>
                <c:pt idx="16">
                  <c:v>85744.477044397674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1B2-4F0D-ADA4-5D06C13C24C4}"/>
            </c:ext>
          </c:extLst>
        </c:ser>
        <c:ser>
          <c:idx val="3"/>
          <c:order val="2"/>
          <c:tx>
            <c:strRef>
              <c:f>'Regional Over Time'!$H$3</c:f>
              <c:strCache>
                <c:ptCount val="1"/>
                <c:pt idx="0">
                  <c:v>Ready for Reclamation: No Longer Used for Mine or Plant Purposes</c:v>
                </c:pt>
              </c:strCache>
            </c:strRef>
          </c:tx>
          <c:spPr>
            <a:solidFill>
              <a:srgbClr val="FFCC00"/>
            </a:solidFill>
            <a:ln>
              <a:solidFill>
                <a:schemeClr val="tx1"/>
              </a:solidFill>
            </a:ln>
          </c:spPr>
          <c:invertIfNegative val="0"/>
          <c:cat>
            <c:numRef>
              <c:f>'Regional Over Time'!$A$4:$A$20</c:f>
              <c:numCache>
                <c:formatCode>0</c:formatCode>
                <c:ptCount val="17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  <c:pt idx="16">
                  <c:v>2025</c:v>
                </c:pt>
              </c:numCache>
            </c:numRef>
          </c:cat>
          <c:val>
            <c:numRef>
              <c:f>'Regional Over Time'!$H$4:$H$20</c:f>
              <c:numCache>
                <c:formatCode>#,##0.0</c:formatCode>
                <c:ptCount val="17"/>
                <c:pt idx="0">
                  <c:v>912.6</c:v>
                </c:pt>
                <c:pt idx="1">
                  <c:v>393.5</c:v>
                </c:pt>
                <c:pt idx="2">
                  <c:v>250</c:v>
                </c:pt>
                <c:pt idx="3">
                  <c:v>372.4</c:v>
                </c:pt>
                <c:pt idx="4">
                  <c:v>181</c:v>
                </c:pt>
                <c:pt idx="5">
                  <c:v>86</c:v>
                </c:pt>
                <c:pt idx="6">
                  <c:v>294</c:v>
                </c:pt>
                <c:pt idx="7">
                  <c:v>376.48</c:v>
                </c:pt>
                <c:pt idx="8">
                  <c:v>233.5</c:v>
                </c:pt>
                <c:pt idx="9">
                  <c:v>123.80000000000001</c:v>
                </c:pt>
                <c:pt idx="10">
                  <c:v>157.70000000000002</c:v>
                </c:pt>
                <c:pt idx="11">
                  <c:v>140.9</c:v>
                </c:pt>
                <c:pt idx="12">
                  <c:v>121.60000000000001</c:v>
                </c:pt>
                <c:pt idx="13">
                  <c:v>866.5</c:v>
                </c:pt>
                <c:pt idx="14">
                  <c:v>878.3</c:v>
                </c:pt>
                <c:pt idx="15">
                  <c:v>939.3</c:v>
                </c:pt>
                <c:pt idx="16">
                  <c:v>960.5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1B2-4F0D-ADA4-5D06C13C24C4}"/>
            </c:ext>
          </c:extLst>
        </c:ser>
        <c:ser>
          <c:idx val="4"/>
          <c:order val="3"/>
          <c:tx>
            <c:strRef>
              <c:f>'Regional Over Time'!$I$3</c:f>
              <c:strCache>
                <c:ptCount val="1"/>
                <c:pt idx="0">
                  <c:v>Soils Placed (Terrestrial; Wetlands &amp; Aquatics)</c:v>
                </c:pt>
              </c:strCache>
            </c:strRef>
          </c:tx>
          <c:spPr>
            <a:solidFill>
              <a:srgbClr val="99CC00"/>
            </a:solidFill>
            <a:ln>
              <a:solidFill>
                <a:schemeClr val="tx1"/>
              </a:solidFill>
            </a:ln>
          </c:spPr>
          <c:invertIfNegative val="0"/>
          <c:cat>
            <c:numRef>
              <c:f>'Regional Over Time'!$A$4:$A$20</c:f>
              <c:numCache>
                <c:formatCode>0</c:formatCode>
                <c:ptCount val="17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  <c:pt idx="16">
                  <c:v>2025</c:v>
                </c:pt>
              </c:numCache>
            </c:numRef>
          </c:cat>
          <c:val>
            <c:numRef>
              <c:f>'Regional Over Time'!$I$4:$I$20</c:f>
              <c:numCache>
                <c:formatCode>#,##0.0</c:formatCode>
                <c:ptCount val="17"/>
                <c:pt idx="0">
                  <c:v>1093</c:v>
                </c:pt>
                <c:pt idx="1">
                  <c:v>1533.7</c:v>
                </c:pt>
                <c:pt idx="2">
                  <c:v>1513.2</c:v>
                </c:pt>
                <c:pt idx="3">
                  <c:v>1446.9</c:v>
                </c:pt>
                <c:pt idx="4">
                  <c:v>1543</c:v>
                </c:pt>
                <c:pt idx="5">
                  <c:v>1527</c:v>
                </c:pt>
                <c:pt idx="6">
                  <c:v>1305</c:v>
                </c:pt>
                <c:pt idx="7">
                  <c:v>1450.24</c:v>
                </c:pt>
                <c:pt idx="8">
                  <c:v>1069.5</c:v>
                </c:pt>
                <c:pt idx="9">
                  <c:v>1346.8</c:v>
                </c:pt>
                <c:pt idx="10">
                  <c:v>1571.3</c:v>
                </c:pt>
                <c:pt idx="11">
                  <c:v>1127.8</c:v>
                </c:pt>
                <c:pt idx="12">
                  <c:v>1093.4000000000001</c:v>
                </c:pt>
                <c:pt idx="13">
                  <c:v>1289.5999999999999</c:v>
                </c:pt>
                <c:pt idx="14">
                  <c:v>1130.9000000000001</c:v>
                </c:pt>
                <c:pt idx="15">
                  <c:v>1182</c:v>
                </c:pt>
                <c:pt idx="16">
                  <c:v>1106.32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1B2-4F0D-ADA4-5D06C13C24C4}"/>
            </c:ext>
          </c:extLst>
        </c:ser>
        <c:ser>
          <c:idx val="5"/>
          <c:order val="4"/>
          <c:tx>
            <c:strRef>
              <c:f>'Regional Over Time'!$J$3</c:f>
              <c:strCache>
                <c:ptCount val="1"/>
                <c:pt idx="0">
                  <c:v>Permanent Reclamation (Terrestrial) </c:v>
                </c:pt>
              </c:strCache>
            </c:strRef>
          </c:tx>
          <c:spPr>
            <a:solidFill>
              <a:srgbClr val="66CCFF"/>
            </a:solidFill>
            <a:ln>
              <a:solidFill>
                <a:schemeClr val="tx1"/>
              </a:solidFill>
            </a:ln>
          </c:spPr>
          <c:invertIfNegative val="0"/>
          <c:cat>
            <c:numRef>
              <c:f>'Regional Over Time'!$A$4:$A$20</c:f>
              <c:numCache>
                <c:formatCode>0</c:formatCode>
                <c:ptCount val="17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  <c:pt idx="16">
                  <c:v>2025</c:v>
                </c:pt>
              </c:numCache>
            </c:numRef>
          </c:cat>
          <c:val>
            <c:numRef>
              <c:f>'Regional Over Time'!$J$4:$J$20</c:f>
              <c:numCache>
                <c:formatCode>#,##0.0</c:formatCode>
                <c:ptCount val="17"/>
                <c:pt idx="0">
                  <c:v>3503</c:v>
                </c:pt>
                <c:pt idx="1">
                  <c:v>3651.6</c:v>
                </c:pt>
                <c:pt idx="2">
                  <c:v>3547.8</c:v>
                </c:pt>
                <c:pt idx="3">
                  <c:v>3826.9</c:v>
                </c:pt>
                <c:pt idx="4">
                  <c:v>4178</c:v>
                </c:pt>
                <c:pt idx="5">
                  <c:v>4630</c:v>
                </c:pt>
                <c:pt idx="6">
                  <c:v>4892</c:v>
                </c:pt>
                <c:pt idx="7">
                  <c:v>5063.25</c:v>
                </c:pt>
                <c:pt idx="8">
                  <c:v>5497.0999999999995</c:v>
                </c:pt>
                <c:pt idx="9">
                  <c:v>5928</c:v>
                </c:pt>
                <c:pt idx="10">
                  <c:v>6619</c:v>
                </c:pt>
                <c:pt idx="11">
                  <c:v>7438.9000000000005</c:v>
                </c:pt>
                <c:pt idx="12">
                  <c:v>7801.2000000000007</c:v>
                </c:pt>
                <c:pt idx="13">
                  <c:v>8158.8</c:v>
                </c:pt>
                <c:pt idx="14">
                  <c:v>8546.9</c:v>
                </c:pt>
                <c:pt idx="15">
                  <c:v>8918.5</c:v>
                </c:pt>
                <c:pt idx="16">
                  <c:v>9265.2009556023149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1B2-4F0D-ADA4-5D06C13C24C4}"/>
            </c:ext>
          </c:extLst>
        </c:ser>
        <c:ser>
          <c:idx val="6"/>
          <c:order val="5"/>
          <c:tx>
            <c:strRef>
              <c:f>'Regional Over Time'!$K$3</c:f>
              <c:strCache>
                <c:ptCount val="1"/>
                <c:pt idx="0">
                  <c:v>Permanent Reclamation (Wetlands &amp; Aquatics) </c:v>
                </c:pt>
              </c:strCache>
            </c:strRef>
          </c:tx>
          <c:spPr>
            <a:solidFill>
              <a:srgbClr val="FF3300"/>
            </a:solidFill>
            <a:ln>
              <a:solidFill>
                <a:schemeClr val="tx1"/>
              </a:solidFill>
            </a:ln>
          </c:spPr>
          <c:invertIfNegative val="0"/>
          <c:cat>
            <c:numRef>
              <c:f>'Regional Over Time'!$A$4:$A$20</c:f>
              <c:numCache>
                <c:formatCode>0</c:formatCode>
                <c:ptCount val="17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  <c:pt idx="16">
                  <c:v>2025</c:v>
                </c:pt>
              </c:numCache>
            </c:numRef>
          </c:cat>
          <c:val>
            <c:numRef>
              <c:f>'Regional Over Time'!$K$4:$K$20</c:f>
              <c:numCache>
                <c:formatCode>#,##0.0</c:formatCode>
                <c:ptCount val="17"/>
                <c:pt idx="0">
                  <c:v>1237.4000000000001</c:v>
                </c:pt>
                <c:pt idx="1">
                  <c:v>1271.4000000000001</c:v>
                </c:pt>
                <c:pt idx="2">
                  <c:v>1229.0999999999999</c:v>
                </c:pt>
                <c:pt idx="3">
                  <c:v>1214.8</c:v>
                </c:pt>
                <c:pt idx="4">
                  <c:v>1268.5</c:v>
                </c:pt>
                <c:pt idx="5">
                  <c:v>1272</c:v>
                </c:pt>
                <c:pt idx="6">
                  <c:v>1272</c:v>
                </c:pt>
                <c:pt idx="7">
                  <c:v>1275.49</c:v>
                </c:pt>
                <c:pt idx="8">
                  <c:v>1276</c:v>
                </c:pt>
                <c:pt idx="9">
                  <c:v>1291.5999999999999</c:v>
                </c:pt>
                <c:pt idx="10">
                  <c:v>1290.5999999999999</c:v>
                </c:pt>
                <c:pt idx="11">
                  <c:v>1291.2</c:v>
                </c:pt>
                <c:pt idx="12">
                  <c:v>1295.7</c:v>
                </c:pt>
                <c:pt idx="13">
                  <c:v>1310.0999999999999</c:v>
                </c:pt>
                <c:pt idx="14">
                  <c:v>1352</c:v>
                </c:pt>
                <c:pt idx="15">
                  <c:v>1358</c:v>
                </c:pt>
                <c:pt idx="16">
                  <c:v>1388.97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1B2-4F0D-ADA4-5D06C13C24C4}"/>
            </c:ext>
          </c:extLst>
        </c:ser>
        <c:ser>
          <c:idx val="7"/>
          <c:order val="6"/>
          <c:tx>
            <c:strRef>
              <c:f>'Regional Over Time'!$L$3</c:f>
              <c:strCache>
                <c:ptCount val="1"/>
                <c:pt idx="0">
                  <c:v>Temporary Reclamation (Terrestrial)</c:v>
                </c:pt>
              </c:strCache>
            </c:strRef>
          </c:tx>
          <c:spPr>
            <a:solidFill>
              <a:srgbClr val="990033"/>
            </a:solidFill>
            <a:ln>
              <a:solidFill>
                <a:schemeClr val="tx1"/>
              </a:solidFill>
            </a:ln>
          </c:spPr>
          <c:invertIfNegative val="0"/>
          <c:cat>
            <c:numRef>
              <c:f>'Regional Over Time'!$A$4:$A$20</c:f>
              <c:numCache>
                <c:formatCode>0</c:formatCode>
                <c:ptCount val="17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  <c:pt idx="16">
                  <c:v>2025</c:v>
                </c:pt>
              </c:numCache>
            </c:numRef>
          </c:cat>
          <c:val>
            <c:numRef>
              <c:f>'Regional Over Time'!$L$4:$L$20</c:f>
              <c:numCache>
                <c:formatCode>#,##0.0</c:formatCode>
                <c:ptCount val="17"/>
                <c:pt idx="0">
                  <c:v>862.99</c:v>
                </c:pt>
                <c:pt idx="1">
                  <c:v>780.4</c:v>
                </c:pt>
                <c:pt idx="2">
                  <c:v>1240.7</c:v>
                </c:pt>
                <c:pt idx="3">
                  <c:v>1227.2</c:v>
                </c:pt>
                <c:pt idx="4">
                  <c:v>1244</c:v>
                </c:pt>
                <c:pt idx="5">
                  <c:v>1307</c:v>
                </c:pt>
                <c:pt idx="6">
                  <c:v>1632</c:v>
                </c:pt>
                <c:pt idx="7">
                  <c:v>1896.33</c:v>
                </c:pt>
                <c:pt idx="8">
                  <c:v>2021.6699999999998</c:v>
                </c:pt>
                <c:pt idx="9">
                  <c:v>2119.5</c:v>
                </c:pt>
                <c:pt idx="10">
                  <c:v>2196.5</c:v>
                </c:pt>
                <c:pt idx="11">
                  <c:v>2110.5</c:v>
                </c:pt>
                <c:pt idx="12">
                  <c:v>2043.8</c:v>
                </c:pt>
                <c:pt idx="13">
                  <c:v>2009.3</c:v>
                </c:pt>
                <c:pt idx="14">
                  <c:v>2147.9</c:v>
                </c:pt>
                <c:pt idx="15">
                  <c:v>2067.1</c:v>
                </c:pt>
                <c:pt idx="16">
                  <c:v>2064.4683976270435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1B2-4F0D-ADA4-5D06C13C24C4}"/>
            </c:ext>
          </c:extLst>
        </c:ser>
        <c:ser>
          <c:idx val="8"/>
          <c:order val="7"/>
          <c:tx>
            <c:strRef>
              <c:f>'Regional Over Time'!$M$3</c:f>
              <c:strCache>
                <c:ptCount val="1"/>
                <c:pt idx="0">
                  <c:v>Certified</c:v>
                </c:pt>
              </c:strCache>
            </c:strRef>
          </c:tx>
          <c:invertIfNegative val="0"/>
          <c:cat>
            <c:numRef>
              <c:f>'Regional Over Time'!$A$4:$A$20</c:f>
              <c:numCache>
                <c:formatCode>0</c:formatCode>
                <c:ptCount val="17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  <c:pt idx="16">
                  <c:v>2025</c:v>
                </c:pt>
              </c:numCache>
            </c:numRef>
          </c:cat>
          <c:val>
            <c:numRef>
              <c:f>'Regional Over Time'!$M$4:$M$20</c:f>
              <c:numCache>
                <c:formatCode>#,##0.0</c:formatCode>
                <c:ptCount val="17"/>
                <c:pt idx="0">
                  <c:v>104.3</c:v>
                </c:pt>
                <c:pt idx="1">
                  <c:v>104.3</c:v>
                </c:pt>
                <c:pt idx="2">
                  <c:v>104.3</c:v>
                </c:pt>
                <c:pt idx="3">
                  <c:v>104.3</c:v>
                </c:pt>
                <c:pt idx="4">
                  <c:v>104.3</c:v>
                </c:pt>
                <c:pt idx="5">
                  <c:v>104.3</c:v>
                </c:pt>
                <c:pt idx="6">
                  <c:v>104.3</c:v>
                </c:pt>
                <c:pt idx="7">
                  <c:v>104.3</c:v>
                </c:pt>
                <c:pt idx="8">
                  <c:v>104.3</c:v>
                </c:pt>
                <c:pt idx="9">
                  <c:v>104.3</c:v>
                </c:pt>
                <c:pt idx="10">
                  <c:v>104.3</c:v>
                </c:pt>
                <c:pt idx="11">
                  <c:v>104.3</c:v>
                </c:pt>
                <c:pt idx="12">
                  <c:v>104.3</c:v>
                </c:pt>
                <c:pt idx="13">
                  <c:v>104.3</c:v>
                </c:pt>
                <c:pt idx="14">
                  <c:v>104.3</c:v>
                </c:pt>
                <c:pt idx="15">
                  <c:v>104.3</c:v>
                </c:pt>
                <c:pt idx="16">
                  <c:v>104.3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1B2-4F0D-ADA4-5D06C13C24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823212128"/>
        <c:axId val="1"/>
      </c:barChart>
      <c:catAx>
        <c:axId val="18232121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CA"/>
                  <a:t>Year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CA"/>
                  <a:t>Hectares</a:t>
                </a:r>
              </a:p>
            </c:rich>
          </c:tx>
          <c:overlay val="0"/>
        </c:title>
        <c:numFmt formatCode="#,##0.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823212128"/>
        <c:crosses val="autoZero"/>
        <c:crossBetween val="between"/>
      </c:valAx>
      <c:spPr>
        <a:ln>
          <a:solidFill>
            <a:schemeClr val="tx1"/>
          </a:solidFill>
        </a:ln>
      </c:spPr>
    </c:plotArea>
    <c:legend>
      <c:legendPos val="r"/>
      <c:layout>
        <c:manualLayout>
          <c:xMode val="edge"/>
          <c:yMode val="edge"/>
          <c:x val="0.76831963993169416"/>
          <c:y val="0.16287166281589438"/>
          <c:w val="0.21107130730471726"/>
          <c:h val="0.49024370507584208"/>
        </c:manualLayout>
      </c:layout>
      <c:overlay val="0"/>
      <c:spPr>
        <a:ln>
          <a:solidFill>
            <a:schemeClr val="tx1"/>
          </a:solidFill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CA"/>
              <a:t>Regional Reclamation and Disturbance Tracking by Company, to December 31, 2025</a:t>
            </a:r>
          </a:p>
        </c:rich>
      </c:tx>
      <c:layout>
        <c:manualLayout>
          <c:xMode val="edge"/>
          <c:yMode val="edge"/>
          <c:x val="0.25805644873168992"/>
          <c:y val="2.73311488237883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7220568597087055E-2"/>
          <c:y val="0.1286174643110872"/>
          <c:w val="0.62386729956397646"/>
          <c:h val="0.7106114903187568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'Company Activities'!$F$3</c:f>
              <c:strCache>
                <c:ptCount val="1"/>
                <c:pt idx="0">
                  <c:v>Cleared </c:v>
                </c:pt>
              </c:strCache>
            </c:strRef>
          </c:tx>
          <c:spPr>
            <a:solidFill>
              <a:srgbClr val="FF99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'Company Activities'!$A$4:$A$11</c:f>
              <c:strCache>
                <c:ptCount val="8"/>
                <c:pt idx="0">
                  <c:v>Canadian Natural Resources Ltd. - Horizon Oil Sands</c:v>
                </c:pt>
                <c:pt idx="1">
                  <c:v>Imperial - Kearl Oil Sands </c:v>
                </c:pt>
                <c:pt idx="2">
                  <c:v>Canadian Natural Upgrading Ltd. - Jackpine Mine</c:v>
                </c:pt>
                <c:pt idx="3">
                  <c:v>Canadian Natural Upgrading Ltd. - Muskeg River Mine</c:v>
                </c:pt>
                <c:pt idx="4">
                  <c:v>Suncor - Base Operations</c:v>
                </c:pt>
                <c:pt idx="5">
                  <c:v>Suncor - Fort Hills Oil Sands</c:v>
                </c:pt>
                <c:pt idx="6">
                  <c:v>Syncrude - Aurora North</c:v>
                </c:pt>
                <c:pt idx="7">
                  <c:v>Syncrude - Mildred Lake</c:v>
                </c:pt>
              </c:strCache>
            </c:strRef>
          </c:cat>
          <c:val>
            <c:numRef>
              <c:f>'Company Activities'!$F$4:$F$11</c:f>
              <c:numCache>
                <c:formatCode>#,##0</c:formatCode>
                <c:ptCount val="8"/>
                <c:pt idx="0">
                  <c:v>6065.43</c:v>
                </c:pt>
                <c:pt idx="1">
                  <c:v>1778.7</c:v>
                </c:pt>
                <c:pt idx="2">
                  <c:v>796.07499999999982</c:v>
                </c:pt>
                <c:pt idx="3">
                  <c:v>948</c:v>
                </c:pt>
                <c:pt idx="4">
                  <c:v>1387.7</c:v>
                </c:pt>
                <c:pt idx="5">
                  <c:v>2486.6</c:v>
                </c:pt>
                <c:pt idx="6">
                  <c:v>278</c:v>
                </c:pt>
                <c:pt idx="7">
                  <c:v>2535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09-4BC0-9805-1C3BF3F3CAD3}"/>
            </c:ext>
          </c:extLst>
        </c:ser>
        <c:ser>
          <c:idx val="1"/>
          <c:order val="1"/>
          <c:tx>
            <c:strRef>
              <c:f>'Company Activities'!$G$3</c:f>
              <c:strCache>
                <c:ptCount val="1"/>
                <c:pt idx="0">
                  <c:v>Disturbed: Used for Mine or Plant Purposes </c:v>
                </c:pt>
              </c:strCache>
            </c:strRef>
          </c:tx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'Company Activities'!$A$4:$A$11</c:f>
              <c:strCache>
                <c:ptCount val="8"/>
                <c:pt idx="0">
                  <c:v>Canadian Natural Resources Ltd. - Horizon Oil Sands</c:v>
                </c:pt>
                <c:pt idx="1">
                  <c:v>Imperial - Kearl Oil Sands </c:v>
                </c:pt>
                <c:pt idx="2">
                  <c:v>Canadian Natural Upgrading Ltd. - Jackpine Mine</c:v>
                </c:pt>
                <c:pt idx="3">
                  <c:v>Canadian Natural Upgrading Ltd. - Muskeg River Mine</c:v>
                </c:pt>
                <c:pt idx="4">
                  <c:v>Suncor - Base Operations</c:v>
                </c:pt>
                <c:pt idx="5">
                  <c:v>Suncor - Fort Hills Oil Sands</c:v>
                </c:pt>
                <c:pt idx="6">
                  <c:v>Syncrude - Aurora North</c:v>
                </c:pt>
                <c:pt idx="7">
                  <c:v>Syncrude - Mildred Lake</c:v>
                </c:pt>
              </c:strCache>
            </c:strRef>
          </c:cat>
          <c:val>
            <c:numRef>
              <c:f>'Company Activities'!$G$4:$G$11</c:f>
              <c:numCache>
                <c:formatCode>#,##0</c:formatCode>
                <c:ptCount val="8"/>
                <c:pt idx="0">
                  <c:v>10749.674745250599</c:v>
                </c:pt>
                <c:pt idx="1">
                  <c:v>9655.4</c:v>
                </c:pt>
                <c:pt idx="2">
                  <c:v>4873.2022991470831</c:v>
                </c:pt>
                <c:pt idx="3">
                  <c:v>7561</c:v>
                </c:pt>
                <c:pt idx="4">
                  <c:v>18500.3</c:v>
                </c:pt>
                <c:pt idx="5">
                  <c:v>10443.9</c:v>
                </c:pt>
                <c:pt idx="6">
                  <c:v>7150</c:v>
                </c:pt>
                <c:pt idx="7">
                  <c:v>16811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A09-4BC0-9805-1C3BF3F3CAD3}"/>
            </c:ext>
          </c:extLst>
        </c:ser>
        <c:ser>
          <c:idx val="5"/>
          <c:order val="2"/>
          <c:tx>
            <c:strRef>
              <c:f>'Company Activities'!$H$3</c:f>
              <c:strCache>
                <c:ptCount val="1"/>
                <c:pt idx="0">
                  <c:v>Ready for Reclamation: No Longer Used for Mine or Plant Purposes</c:v>
                </c:pt>
              </c:strCache>
            </c:strRef>
          </c:tx>
          <c:spPr>
            <a:solidFill>
              <a:srgbClr val="00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'Company Activities'!$A$4:$A$11</c:f>
              <c:strCache>
                <c:ptCount val="8"/>
                <c:pt idx="0">
                  <c:v>Canadian Natural Resources Ltd. - Horizon Oil Sands</c:v>
                </c:pt>
                <c:pt idx="1">
                  <c:v>Imperial - Kearl Oil Sands </c:v>
                </c:pt>
                <c:pt idx="2">
                  <c:v>Canadian Natural Upgrading Ltd. - Jackpine Mine</c:v>
                </c:pt>
                <c:pt idx="3">
                  <c:v>Canadian Natural Upgrading Ltd. - Muskeg River Mine</c:v>
                </c:pt>
                <c:pt idx="4">
                  <c:v>Suncor - Base Operations</c:v>
                </c:pt>
                <c:pt idx="5">
                  <c:v>Suncor - Fort Hills Oil Sands</c:v>
                </c:pt>
                <c:pt idx="6">
                  <c:v>Syncrude - Aurora North</c:v>
                </c:pt>
                <c:pt idx="7">
                  <c:v>Syncrude - Mildred Lake</c:v>
                </c:pt>
              </c:strCache>
            </c:strRef>
          </c:cat>
          <c:val>
            <c:numRef>
              <c:f>'Company Activities'!$H$4:$H$11</c:f>
              <c:numCache>
                <c:formatCode>#,##0</c:formatCode>
                <c:ptCount val="8"/>
                <c:pt idx="0">
                  <c:v>0</c:v>
                </c:pt>
                <c:pt idx="1">
                  <c:v>87</c:v>
                </c:pt>
                <c:pt idx="2">
                  <c:v>0</c:v>
                </c:pt>
                <c:pt idx="3">
                  <c:v>0</c:v>
                </c:pt>
                <c:pt idx="4">
                  <c:v>84.5</c:v>
                </c:pt>
                <c:pt idx="5">
                  <c:v>0</c:v>
                </c:pt>
                <c:pt idx="6">
                  <c:v>0</c:v>
                </c:pt>
                <c:pt idx="7">
                  <c:v>789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A09-4BC0-9805-1C3BF3F3CAD3}"/>
            </c:ext>
          </c:extLst>
        </c:ser>
        <c:ser>
          <c:idx val="6"/>
          <c:order val="3"/>
          <c:tx>
            <c:strRef>
              <c:f>'Company Activities'!$I$3</c:f>
              <c:strCache>
                <c:ptCount val="1"/>
                <c:pt idx="0">
                  <c:v>Soils Placed (Terrestrial; Wetlands &amp; Aquatics)</c:v>
                </c:pt>
              </c:strCache>
            </c:strRef>
          </c:tx>
          <c:spPr>
            <a:solidFill>
              <a:srgbClr val="FFCC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'Company Activities'!$A$4:$A$11</c:f>
              <c:strCache>
                <c:ptCount val="8"/>
                <c:pt idx="0">
                  <c:v>Canadian Natural Resources Ltd. - Horizon Oil Sands</c:v>
                </c:pt>
                <c:pt idx="1">
                  <c:v>Imperial - Kearl Oil Sands </c:v>
                </c:pt>
                <c:pt idx="2">
                  <c:v>Canadian Natural Upgrading Ltd. - Jackpine Mine</c:v>
                </c:pt>
                <c:pt idx="3">
                  <c:v>Canadian Natural Upgrading Ltd. - Muskeg River Mine</c:v>
                </c:pt>
                <c:pt idx="4">
                  <c:v>Suncor - Base Operations</c:v>
                </c:pt>
                <c:pt idx="5">
                  <c:v>Suncor - Fort Hills Oil Sands</c:v>
                </c:pt>
                <c:pt idx="6">
                  <c:v>Syncrude - Aurora North</c:v>
                </c:pt>
                <c:pt idx="7">
                  <c:v>Syncrude - Mildred Lake</c:v>
                </c:pt>
              </c:strCache>
            </c:strRef>
          </c:cat>
          <c:val>
            <c:numRef>
              <c:f>'Company Activities'!$I$4:$I$11</c:f>
              <c:numCache>
                <c:formatCode>#,##0</c:formatCode>
                <c:ptCount val="8"/>
                <c:pt idx="0">
                  <c:v>47.12</c:v>
                </c:pt>
                <c:pt idx="1">
                  <c:v>0.8</c:v>
                </c:pt>
                <c:pt idx="2">
                  <c:v>0</c:v>
                </c:pt>
                <c:pt idx="3">
                  <c:v>0</c:v>
                </c:pt>
                <c:pt idx="4">
                  <c:v>79.599999999999994</c:v>
                </c:pt>
                <c:pt idx="5">
                  <c:v>40.799999999999997</c:v>
                </c:pt>
                <c:pt idx="6">
                  <c:v>11</c:v>
                </c:pt>
                <c:pt idx="7">
                  <c:v>927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A09-4BC0-9805-1C3BF3F3CAD3}"/>
            </c:ext>
          </c:extLst>
        </c:ser>
        <c:ser>
          <c:idx val="2"/>
          <c:order val="4"/>
          <c:tx>
            <c:strRef>
              <c:f>'Company Activities'!$J$3</c:f>
              <c:strCache>
                <c:ptCount val="1"/>
                <c:pt idx="0">
                  <c:v>Permanent Reclamation (Terrestrial) </c:v>
                </c:pt>
              </c:strCache>
            </c:strRef>
          </c:tx>
          <c:spPr>
            <a:solidFill>
              <a:srgbClr val="99CC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'Company Activities'!$A$4:$A$11</c:f>
              <c:strCache>
                <c:ptCount val="8"/>
                <c:pt idx="0">
                  <c:v>Canadian Natural Resources Ltd. - Horizon Oil Sands</c:v>
                </c:pt>
                <c:pt idx="1">
                  <c:v>Imperial - Kearl Oil Sands </c:v>
                </c:pt>
                <c:pt idx="2">
                  <c:v>Canadian Natural Upgrading Ltd. - Jackpine Mine</c:v>
                </c:pt>
                <c:pt idx="3">
                  <c:v>Canadian Natural Upgrading Ltd. - Muskeg River Mine</c:v>
                </c:pt>
                <c:pt idx="4">
                  <c:v>Suncor - Base Operations</c:v>
                </c:pt>
                <c:pt idx="5">
                  <c:v>Suncor - Fort Hills Oil Sands</c:v>
                </c:pt>
                <c:pt idx="6">
                  <c:v>Syncrude - Aurora North</c:v>
                </c:pt>
                <c:pt idx="7">
                  <c:v>Syncrude - Mildred Lake</c:v>
                </c:pt>
              </c:strCache>
            </c:strRef>
          </c:cat>
          <c:val>
            <c:numRef>
              <c:f>'Company Activities'!$J$4:$J$11</c:f>
              <c:numCache>
                <c:formatCode>#,##0</c:formatCode>
                <c:ptCount val="8"/>
                <c:pt idx="0">
                  <c:v>785.18525474939997</c:v>
                </c:pt>
                <c:pt idx="1">
                  <c:v>144.30000000000001</c:v>
                </c:pt>
                <c:pt idx="2">
                  <c:v>278.91570085291653</c:v>
                </c:pt>
                <c:pt idx="3">
                  <c:v>692.9</c:v>
                </c:pt>
                <c:pt idx="4">
                  <c:v>2528.6999999999998</c:v>
                </c:pt>
                <c:pt idx="5">
                  <c:v>48.2</c:v>
                </c:pt>
                <c:pt idx="6">
                  <c:v>340</c:v>
                </c:pt>
                <c:pt idx="7">
                  <c:v>4447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A09-4BC0-9805-1C3BF3F3CAD3}"/>
            </c:ext>
          </c:extLst>
        </c:ser>
        <c:ser>
          <c:idx val="7"/>
          <c:order val="5"/>
          <c:tx>
            <c:strRef>
              <c:f>'Company Activities'!$K$3</c:f>
              <c:strCache>
                <c:ptCount val="1"/>
                <c:pt idx="0">
                  <c:v>Permanent Reclamation (Wetlands &amp; Aquatics) </c:v>
                </c:pt>
              </c:strCache>
            </c:strRef>
          </c:tx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7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8A09-4BC0-9805-1C3BF3F3CAD3}"/>
              </c:ext>
            </c:extLst>
          </c:dPt>
          <c:cat>
            <c:strRef>
              <c:f>'Company Activities'!$A$4:$A$11</c:f>
              <c:strCache>
                <c:ptCount val="8"/>
                <c:pt idx="0">
                  <c:v>Canadian Natural Resources Ltd. - Horizon Oil Sands</c:v>
                </c:pt>
                <c:pt idx="1">
                  <c:v>Imperial - Kearl Oil Sands </c:v>
                </c:pt>
                <c:pt idx="2">
                  <c:v>Canadian Natural Upgrading Ltd. - Jackpine Mine</c:v>
                </c:pt>
                <c:pt idx="3">
                  <c:v>Canadian Natural Upgrading Ltd. - Muskeg River Mine</c:v>
                </c:pt>
                <c:pt idx="4">
                  <c:v>Suncor - Base Operations</c:v>
                </c:pt>
                <c:pt idx="5">
                  <c:v>Suncor - Fort Hills Oil Sands</c:v>
                </c:pt>
                <c:pt idx="6">
                  <c:v>Syncrude - Aurora North</c:v>
                </c:pt>
                <c:pt idx="7">
                  <c:v>Syncrude - Mildred Lake</c:v>
                </c:pt>
              </c:strCache>
            </c:strRef>
          </c:cat>
          <c:val>
            <c:numRef>
              <c:f>'Company Activities'!$K$4:$K$11</c:f>
              <c:numCache>
                <c:formatCode>#,##0</c:formatCode>
                <c:ptCount val="8"/>
                <c:pt idx="0">
                  <c:v>79</c:v>
                </c:pt>
                <c:pt idx="1">
                  <c:v>65.400000000000006</c:v>
                </c:pt>
                <c:pt idx="2">
                  <c:v>44.37</c:v>
                </c:pt>
                <c:pt idx="3">
                  <c:v>0</c:v>
                </c:pt>
                <c:pt idx="4">
                  <c:v>48.2</c:v>
                </c:pt>
                <c:pt idx="5">
                  <c:v>19</c:v>
                </c:pt>
                <c:pt idx="6">
                  <c:v>0</c:v>
                </c:pt>
                <c:pt idx="7">
                  <c:v>1133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A09-4BC0-9805-1C3BF3F3CAD3}"/>
            </c:ext>
          </c:extLst>
        </c:ser>
        <c:ser>
          <c:idx val="3"/>
          <c:order val="6"/>
          <c:tx>
            <c:strRef>
              <c:f>'Company Activities'!$L$3</c:f>
              <c:strCache>
                <c:ptCount val="1"/>
                <c:pt idx="0">
                  <c:v>Temporary Reclamation (Terrestrial)</c:v>
                </c:pt>
              </c:strCache>
            </c:strRef>
          </c:tx>
          <c:spPr>
            <a:solidFill>
              <a:srgbClr val="FF66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'Company Activities'!$A$4:$A$11</c:f>
              <c:strCache>
                <c:ptCount val="8"/>
                <c:pt idx="0">
                  <c:v>Canadian Natural Resources Ltd. - Horizon Oil Sands</c:v>
                </c:pt>
                <c:pt idx="1">
                  <c:v>Imperial - Kearl Oil Sands </c:v>
                </c:pt>
                <c:pt idx="2">
                  <c:v>Canadian Natural Upgrading Ltd. - Jackpine Mine</c:v>
                </c:pt>
                <c:pt idx="3">
                  <c:v>Canadian Natural Upgrading Ltd. - Muskeg River Mine</c:v>
                </c:pt>
                <c:pt idx="4">
                  <c:v>Suncor - Base Operations</c:v>
                </c:pt>
                <c:pt idx="5">
                  <c:v>Suncor - Fort Hills Oil Sands</c:v>
                </c:pt>
                <c:pt idx="6">
                  <c:v>Syncrude - Aurora North</c:v>
                </c:pt>
                <c:pt idx="7">
                  <c:v>Syncrude - Mildred Lake</c:v>
                </c:pt>
              </c:strCache>
            </c:strRef>
          </c:cat>
          <c:val>
            <c:numRef>
              <c:f>'Company Activities'!$L$4:$L$11</c:f>
              <c:numCache>
                <c:formatCode>#,##0</c:formatCode>
                <c:ptCount val="8"/>
                <c:pt idx="0">
                  <c:v>243.2683976270433</c:v>
                </c:pt>
                <c:pt idx="1">
                  <c:v>340.7</c:v>
                </c:pt>
                <c:pt idx="2">
                  <c:v>57.5</c:v>
                </c:pt>
                <c:pt idx="3">
                  <c:v>149.69999999999999</c:v>
                </c:pt>
                <c:pt idx="4">
                  <c:v>23.4</c:v>
                </c:pt>
                <c:pt idx="5">
                  <c:v>325.89999999999998</c:v>
                </c:pt>
                <c:pt idx="6">
                  <c:v>292</c:v>
                </c:pt>
                <c:pt idx="7">
                  <c:v>632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8A09-4BC0-9805-1C3BF3F3CAD3}"/>
            </c:ext>
          </c:extLst>
        </c:ser>
        <c:ser>
          <c:idx val="4"/>
          <c:order val="7"/>
          <c:tx>
            <c:strRef>
              <c:f>'Company Activities'!$M$3</c:f>
              <c:strCache>
                <c:ptCount val="1"/>
                <c:pt idx="0">
                  <c:v>Certified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'Company Activities'!$A$4:$A$11</c:f>
              <c:strCache>
                <c:ptCount val="8"/>
                <c:pt idx="0">
                  <c:v>Canadian Natural Resources Ltd. - Horizon Oil Sands</c:v>
                </c:pt>
                <c:pt idx="1">
                  <c:v>Imperial - Kearl Oil Sands </c:v>
                </c:pt>
                <c:pt idx="2">
                  <c:v>Canadian Natural Upgrading Ltd. - Jackpine Mine</c:v>
                </c:pt>
                <c:pt idx="3">
                  <c:v>Canadian Natural Upgrading Ltd. - Muskeg River Mine</c:v>
                </c:pt>
                <c:pt idx="4">
                  <c:v>Suncor - Base Operations</c:v>
                </c:pt>
                <c:pt idx="5">
                  <c:v>Suncor - Fort Hills Oil Sands</c:v>
                </c:pt>
                <c:pt idx="6">
                  <c:v>Syncrude - Aurora North</c:v>
                </c:pt>
                <c:pt idx="7">
                  <c:v>Syncrude - Mildred Lake</c:v>
                </c:pt>
              </c:strCache>
            </c:strRef>
          </c:cat>
          <c:val>
            <c:numRef>
              <c:f>'Company Activities'!$M$4:$M$11</c:f>
              <c:numCache>
                <c:formatCode>#,##0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104.3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A09-4BC0-9805-1C3BF3F3CA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823229408"/>
        <c:axId val="1"/>
      </c:barChart>
      <c:catAx>
        <c:axId val="18232294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CA"/>
                  <a:t>Company/Project</a:t>
                </a:r>
              </a:p>
            </c:rich>
          </c:tx>
          <c:layout>
            <c:manualLayout>
              <c:xMode val="edge"/>
              <c:yMode val="edge"/>
              <c:x val="0.33685821426662504"/>
              <c:y val="0.9389074191812979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CA"/>
                  <a:t>Hectares</a:t>
                </a:r>
              </a:p>
            </c:rich>
          </c:tx>
          <c:layout>
            <c:manualLayout>
              <c:xMode val="edge"/>
              <c:yMode val="edge"/>
              <c:x val="1.208460276870536E-2"/>
              <c:y val="0.43729935931921554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23229408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92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legendEntry>
        <c:idx val="1"/>
        <c:txPr>
          <a:bodyPr/>
          <a:lstStyle/>
          <a:p>
            <a:pPr>
              <a:defRPr sz="92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legendEntry>
        <c:idx val="2"/>
        <c:txPr>
          <a:bodyPr/>
          <a:lstStyle/>
          <a:p>
            <a:pPr>
              <a:defRPr sz="92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legendEntry>
        <c:idx val="3"/>
        <c:txPr>
          <a:bodyPr/>
          <a:lstStyle/>
          <a:p>
            <a:pPr>
              <a:defRPr sz="92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legendEntry>
        <c:idx val="4"/>
        <c:txPr>
          <a:bodyPr/>
          <a:lstStyle/>
          <a:p>
            <a:pPr>
              <a:defRPr sz="92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legendEntry>
        <c:idx val="5"/>
        <c:txPr>
          <a:bodyPr/>
          <a:lstStyle/>
          <a:p>
            <a:pPr>
              <a:defRPr sz="92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legendEntry>
        <c:idx val="6"/>
        <c:txPr>
          <a:bodyPr/>
          <a:lstStyle/>
          <a:p>
            <a:pPr>
              <a:defRPr sz="92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legendEntry>
        <c:idx val="7"/>
        <c:txPr>
          <a:bodyPr/>
          <a:lstStyle/>
          <a:p>
            <a:pPr>
              <a:defRPr sz="92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layout>
        <c:manualLayout>
          <c:xMode val="edge"/>
          <c:yMode val="edge"/>
          <c:x val="0.69905753801581316"/>
          <c:y val="0.16077694201157233"/>
          <c:w val="0.22934597060026188"/>
          <c:h val="0.6720476176083722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9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366713</xdr:colOff>
      <xdr:row>64</xdr:row>
      <xdr:rowOff>102394</xdr:rowOff>
    </xdr:from>
    <xdr:to>
      <xdr:col>11</xdr:col>
      <xdr:colOff>195263</xdr:colOff>
      <xdr:row>106</xdr:row>
      <xdr:rowOff>130969</xdr:rowOff>
    </xdr:to>
    <xdr:graphicFrame macro="">
      <xdr:nvGraphicFramePr>
        <xdr:cNvPr id="1418" name="Chart 1">
          <a:extLst>
            <a:ext uri="{FF2B5EF4-FFF2-40B4-BE49-F238E27FC236}">
              <a16:creationId xmlns:a16="http://schemas.microsoft.com/office/drawing/2014/main" id="{03EA65A6-FABE-4B34-EFFF-CCBBBA295D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20</xdr:row>
      <xdr:rowOff>66675</xdr:rowOff>
    </xdr:from>
    <xdr:to>
      <xdr:col>12</xdr:col>
      <xdr:colOff>542925</xdr:colOff>
      <xdr:row>56</xdr:row>
      <xdr:rowOff>85725</xdr:rowOff>
    </xdr:to>
    <xdr:graphicFrame macro="">
      <xdr:nvGraphicFramePr>
        <xdr:cNvPr id="3698" name="Chart 1">
          <a:extLst>
            <a:ext uri="{FF2B5EF4-FFF2-40B4-BE49-F238E27FC236}">
              <a16:creationId xmlns:a16="http://schemas.microsoft.com/office/drawing/2014/main" id="{26A5EC65-094E-EEFD-189A-BD1D79C6F1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104775</xdr:colOff>
      <xdr:row>20</xdr:row>
      <xdr:rowOff>57150</xdr:rowOff>
    </xdr:from>
    <xdr:to>
      <xdr:col>29</xdr:col>
      <xdr:colOff>438150</xdr:colOff>
      <xdr:row>56</xdr:row>
      <xdr:rowOff>76200</xdr:rowOff>
    </xdr:to>
    <xdr:graphicFrame macro="">
      <xdr:nvGraphicFramePr>
        <xdr:cNvPr id="3699" name="Chart 1">
          <a:extLst>
            <a:ext uri="{FF2B5EF4-FFF2-40B4-BE49-F238E27FC236}">
              <a16:creationId xmlns:a16="http://schemas.microsoft.com/office/drawing/2014/main" id="{2D0EC12B-FFE6-B761-5E79-5D448387C9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14</xdr:row>
      <xdr:rowOff>38100</xdr:rowOff>
    </xdr:from>
    <xdr:to>
      <xdr:col>12</xdr:col>
      <xdr:colOff>123825</xdr:colOff>
      <xdr:row>50</xdr:row>
      <xdr:rowOff>133350</xdr:rowOff>
    </xdr:to>
    <xdr:graphicFrame macro="">
      <xdr:nvGraphicFramePr>
        <xdr:cNvPr id="2317" name="Chart 1">
          <a:extLst>
            <a:ext uri="{FF2B5EF4-FFF2-40B4-BE49-F238E27FC236}">
              <a16:creationId xmlns:a16="http://schemas.microsoft.com/office/drawing/2014/main" id="{9451A8D6-FD93-A823-3E92-D3546F7EAE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40DD82-9CB5-4AE9-8768-546D8203E3AE}">
  <sheetPr>
    <pageSetUpPr fitToPage="1"/>
  </sheetPr>
  <dimension ref="A1:P62"/>
  <sheetViews>
    <sheetView tabSelected="1" zoomScale="80" zoomScaleNormal="80" zoomScaleSheetLayoutView="100" workbookViewId="0">
      <pane ySplit="1" topLeftCell="A2" activePane="bottomLeft" state="frozen"/>
      <selection pane="bottomLeft" activeCell="O25" sqref="O25"/>
    </sheetView>
  </sheetViews>
  <sheetFormatPr defaultColWidth="8.85546875" defaultRowHeight="12.75" x14ac:dyDescent="0.2"/>
  <cols>
    <col min="1" max="1" width="12" style="2" customWidth="1"/>
    <col min="2" max="2" width="15.5703125" style="2" customWidth="1"/>
    <col min="3" max="3" width="14.28515625" style="21" bestFit="1" customWidth="1"/>
    <col min="4" max="10" width="14.28515625" style="21" customWidth="1"/>
    <col min="11" max="11" width="14.28515625" style="2" customWidth="1"/>
    <col min="12" max="12" width="6.140625" customWidth="1"/>
    <col min="13" max="13" width="15.42578125" customWidth="1"/>
  </cols>
  <sheetData>
    <row r="1" spans="1:16" x14ac:dyDescent="0.2">
      <c r="A1" s="33" t="s">
        <v>33</v>
      </c>
      <c r="C1" s="20"/>
      <c r="D1" s="20"/>
      <c r="E1" s="20"/>
      <c r="F1" s="20"/>
      <c r="G1" s="20"/>
      <c r="H1" s="20"/>
      <c r="I1" s="20"/>
      <c r="J1" s="20"/>
    </row>
    <row r="2" spans="1:16" x14ac:dyDescent="0.2">
      <c r="A2" s="1"/>
      <c r="C2" s="20"/>
      <c r="D2" s="20"/>
      <c r="E2" s="20"/>
      <c r="F2" s="20"/>
      <c r="G2" s="20"/>
      <c r="H2" s="20"/>
      <c r="I2" s="20"/>
      <c r="J2" s="20"/>
    </row>
    <row r="3" spans="1:16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2"/>
      <c r="M3" s="2"/>
      <c r="N3" s="2"/>
      <c r="O3" s="2"/>
      <c r="P3" s="2"/>
    </row>
    <row r="4" spans="1:16" x14ac:dyDescent="0.2">
      <c r="A4" s="3"/>
      <c r="B4" s="3"/>
      <c r="C4" s="55" t="s">
        <v>32</v>
      </c>
      <c r="D4" s="56"/>
      <c r="E4" s="56"/>
      <c r="F4" s="56"/>
      <c r="G4" s="56"/>
      <c r="H4" s="56"/>
      <c r="I4" s="56"/>
      <c r="J4" s="57"/>
      <c r="K4" s="3"/>
      <c r="L4" s="2"/>
      <c r="M4" s="2"/>
      <c r="N4" s="2"/>
      <c r="O4" s="2"/>
      <c r="P4" s="2"/>
    </row>
    <row r="5" spans="1:16" s="5" customFormat="1" ht="63.75" x14ac:dyDescent="0.2">
      <c r="A5" s="41" t="s">
        <v>0</v>
      </c>
      <c r="B5" s="42" t="s">
        <v>1</v>
      </c>
      <c r="C5" s="32" t="s">
        <v>23</v>
      </c>
      <c r="D5" s="32" t="s">
        <v>25</v>
      </c>
      <c r="E5" s="32" t="s">
        <v>24</v>
      </c>
      <c r="F5" s="32" t="s">
        <v>22</v>
      </c>
      <c r="G5" s="32" t="s">
        <v>21</v>
      </c>
      <c r="H5" s="32" t="s">
        <v>26</v>
      </c>
      <c r="I5" s="32" t="s">
        <v>27</v>
      </c>
      <c r="J5" s="32" t="s">
        <v>29</v>
      </c>
      <c r="K5" s="34" t="s">
        <v>5</v>
      </c>
      <c r="M5" s="3"/>
      <c r="N5" s="3"/>
      <c r="O5" s="3"/>
      <c r="P5" s="3"/>
    </row>
    <row r="6" spans="1:16" s="4" customFormat="1" ht="12.75" customHeight="1" x14ac:dyDescent="0.2">
      <c r="A6" s="11">
        <v>1971</v>
      </c>
      <c r="B6" s="6">
        <f t="shared" ref="B6:B37" si="0">$O$7-A6</f>
        <v>54</v>
      </c>
      <c r="C6" s="49">
        <v>11.039980906113223</v>
      </c>
      <c r="D6" s="50" t="s">
        <v>16</v>
      </c>
      <c r="E6" s="50" t="s">
        <v>16</v>
      </c>
      <c r="F6" s="50" t="s">
        <v>16</v>
      </c>
      <c r="G6" s="50" t="s">
        <v>16</v>
      </c>
      <c r="H6" s="50" t="s">
        <v>16</v>
      </c>
      <c r="I6" s="50" t="s">
        <v>16</v>
      </c>
      <c r="J6" s="50" t="s">
        <v>16</v>
      </c>
      <c r="K6" s="35">
        <f t="shared" ref="K6:K37" si="1">SUM(C6:J6)</f>
        <v>11.039980906113223</v>
      </c>
    </row>
    <row r="7" spans="1:16" s="4" customFormat="1" ht="12.75" customHeight="1" x14ac:dyDescent="0.2">
      <c r="A7" s="7">
        <v>1972</v>
      </c>
      <c r="B7" s="6">
        <f t="shared" si="0"/>
        <v>53</v>
      </c>
      <c r="C7" s="49">
        <v>10.583237139705334</v>
      </c>
      <c r="D7" s="50" t="s">
        <v>16</v>
      </c>
      <c r="E7" s="50" t="s">
        <v>16</v>
      </c>
      <c r="F7" s="50" t="s">
        <v>16</v>
      </c>
      <c r="G7" s="50" t="s">
        <v>16</v>
      </c>
      <c r="H7" s="50" t="s">
        <v>16</v>
      </c>
      <c r="I7" s="50" t="s">
        <v>16</v>
      </c>
      <c r="J7" s="50" t="s">
        <v>16</v>
      </c>
      <c r="K7" s="35">
        <f t="shared" si="1"/>
        <v>10.583237139705334</v>
      </c>
      <c r="M7" s="43" t="s">
        <v>2</v>
      </c>
      <c r="N7"/>
      <c r="O7">
        <v>2025</v>
      </c>
    </row>
    <row r="8" spans="1:16" s="4" customFormat="1" ht="12.75" customHeight="1" x14ac:dyDescent="0.2">
      <c r="A8" s="11">
        <v>1973</v>
      </c>
      <c r="B8" s="6">
        <f t="shared" si="0"/>
        <v>52</v>
      </c>
      <c r="C8" s="49">
        <v>0</v>
      </c>
      <c r="D8" s="50" t="s">
        <v>16</v>
      </c>
      <c r="E8" s="50" t="s">
        <v>16</v>
      </c>
      <c r="F8" s="50" t="s">
        <v>16</v>
      </c>
      <c r="G8" s="50" t="s">
        <v>16</v>
      </c>
      <c r="H8" s="50" t="s">
        <v>16</v>
      </c>
      <c r="I8" s="50" t="s">
        <v>16</v>
      </c>
      <c r="J8" s="50" t="s">
        <v>16</v>
      </c>
      <c r="K8" s="35">
        <f t="shared" si="1"/>
        <v>0</v>
      </c>
    </row>
    <row r="9" spans="1:16" s="4" customFormat="1" ht="12.75" customHeight="1" x14ac:dyDescent="0.2">
      <c r="A9" s="7">
        <v>1974</v>
      </c>
      <c r="B9" s="6">
        <f t="shared" si="0"/>
        <v>51</v>
      </c>
      <c r="C9" s="49">
        <v>27.186255147567266</v>
      </c>
      <c r="D9" s="50" t="s">
        <v>16</v>
      </c>
      <c r="E9" s="50" t="s">
        <v>16</v>
      </c>
      <c r="F9" s="50" t="s">
        <v>16</v>
      </c>
      <c r="G9" s="50" t="s">
        <v>16</v>
      </c>
      <c r="H9" s="50" t="s">
        <v>16</v>
      </c>
      <c r="I9" s="50" t="s">
        <v>16</v>
      </c>
      <c r="J9" s="50" t="s">
        <v>16</v>
      </c>
      <c r="K9" s="35">
        <f t="shared" si="1"/>
        <v>27.186255147567266</v>
      </c>
    </row>
    <row r="10" spans="1:16" s="4" customFormat="1" ht="12.75" customHeight="1" x14ac:dyDescent="0.2">
      <c r="A10" s="11">
        <v>1975</v>
      </c>
      <c r="B10" s="6">
        <f t="shared" si="0"/>
        <v>50</v>
      </c>
      <c r="C10" s="49">
        <v>3.5801451449114561</v>
      </c>
      <c r="D10" s="51">
        <v>1071.7384963904003</v>
      </c>
      <c r="E10" s="50" t="s">
        <v>16</v>
      </c>
      <c r="F10" s="50" t="s">
        <v>16</v>
      </c>
      <c r="G10" s="50" t="s">
        <v>16</v>
      </c>
      <c r="H10" s="50" t="s">
        <v>16</v>
      </c>
      <c r="I10" s="50" t="s">
        <v>16</v>
      </c>
      <c r="J10" s="50" t="s">
        <v>16</v>
      </c>
      <c r="K10" s="35">
        <f>SUM(C10:J10)</f>
        <v>1075.3186415353118</v>
      </c>
    </row>
    <row r="11" spans="1:16" s="4" customFormat="1" ht="12.75" customHeight="1" x14ac:dyDescent="0.2">
      <c r="A11" s="7">
        <v>1976</v>
      </c>
      <c r="B11" s="6">
        <f t="shared" si="0"/>
        <v>49</v>
      </c>
      <c r="C11" s="49">
        <v>7.2836141175372262</v>
      </c>
      <c r="D11" s="51">
        <v>0</v>
      </c>
      <c r="E11" s="50" t="s">
        <v>16</v>
      </c>
      <c r="F11" s="50" t="s">
        <v>16</v>
      </c>
      <c r="G11" s="50" t="s">
        <v>16</v>
      </c>
      <c r="H11" s="50" t="s">
        <v>16</v>
      </c>
      <c r="I11" s="50" t="s">
        <v>16</v>
      </c>
      <c r="J11" s="50" t="s">
        <v>16</v>
      </c>
      <c r="K11" s="35">
        <f t="shared" si="1"/>
        <v>7.2836141175372262</v>
      </c>
    </row>
    <row r="12" spans="1:16" s="4" customFormat="1" ht="12.75" customHeight="1" x14ac:dyDescent="0.2">
      <c r="A12" s="7">
        <v>1977</v>
      </c>
      <c r="B12" s="6">
        <f t="shared" si="0"/>
        <v>48</v>
      </c>
      <c r="C12" s="49">
        <v>5.0088146613309332</v>
      </c>
      <c r="D12" s="51">
        <v>3.6505412305</v>
      </c>
      <c r="E12" s="50" t="s">
        <v>16</v>
      </c>
      <c r="F12" s="50" t="s">
        <v>16</v>
      </c>
      <c r="G12" s="50" t="s">
        <v>16</v>
      </c>
      <c r="H12" s="50" t="s">
        <v>16</v>
      </c>
      <c r="I12" s="50" t="s">
        <v>16</v>
      </c>
      <c r="J12" s="50" t="s">
        <v>16</v>
      </c>
      <c r="K12" s="35">
        <f t="shared" si="1"/>
        <v>8.6593558918309341</v>
      </c>
    </row>
    <row r="13" spans="1:16" s="4" customFormat="1" ht="12.75" customHeight="1" x14ac:dyDescent="0.2">
      <c r="A13" s="7">
        <v>1978</v>
      </c>
      <c r="B13" s="6">
        <f t="shared" si="0"/>
        <v>47</v>
      </c>
      <c r="C13" s="49">
        <v>26.853788479601544</v>
      </c>
      <c r="D13" s="51">
        <v>7.1726853851000003</v>
      </c>
      <c r="E13" s="50" t="s">
        <v>16</v>
      </c>
      <c r="F13" s="50" t="s">
        <v>16</v>
      </c>
      <c r="G13" s="50" t="s">
        <v>16</v>
      </c>
      <c r="H13" s="50" t="s">
        <v>16</v>
      </c>
      <c r="I13" s="50" t="s">
        <v>16</v>
      </c>
      <c r="J13" s="50" t="s">
        <v>16</v>
      </c>
      <c r="K13" s="35">
        <f t="shared" si="1"/>
        <v>34.026473864701543</v>
      </c>
    </row>
    <row r="14" spans="1:16" s="4" customFormat="1" ht="12.75" customHeight="1" x14ac:dyDescent="0.2">
      <c r="A14" s="7">
        <v>1979</v>
      </c>
      <c r="B14" s="6">
        <f t="shared" si="0"/>
        <v>46</v>
      </c>
      <c r="C14" s="49">
        <v>4.5529350905078836</v>
      </c>
      <c r="D14" s="51">
        <v>4.2143764945000006</v>
      </c>
      <c r="E14" s="50" t="s">
        <v>16</v>
      </c>
      <c r="F14" s="50" t="s">
        <v>16</v>
      </c>
      <c r="G14" s="50" t="s">
        <v>16</v>
      </c>
      <c r="H14" s="50" t="s">
        <v>16</v>
      </c>
      <c r="I14" s="50" t="s">
        <v>16</v>
      </c>
      <c r="J14" s="50" t="s">
        <v>16</v>
      </c>
      <c r="K14" s="35">
        <f t="shared" si="1"/>
        <v>8.7673115850078851</v>
      </c>
    </row>
    <row r="15" spans="1:16" s="4" customFormat="1" ht="12.75" customHeight="1" x14ac:dyDescent="0.2">
      <c r="A15" s="7">
        <v>1980</v>
      </c>
      <c r="B15" s="6">
        <f t="shared" si="0"/>
        <v>45</v>
      </c>
      <c r="C15" s="49">
        <v>2.8605987969343722</v>
      </c>
      <c r="D15" s="51">
        <v>12.835858959000001</v>
      </c>
      <c r="E15" s="50" t="s">
        <v>16</v>
      </c>
      <c r="F15" s="50" t="s">
        <v>16</v>
      </c>
      <c r="G15" s="50" t="s">
        <v>16</v>
      </c>
      <c r="H15" s="50" t="s">
        <v>16</v>
      </c>
      <c r="I15" s="50" t="s">
        <v>16</v>
      </c>
      <c r="J15" s="50" t="s">
        <v>16</v>
      </c>
      <c r="K15" s="35">
        <f t="shared" si="1"/>
        <v>15.696457755934373</v>
      </c>
    </row>
    <row r="16" spans="1:16" s="4" customFormat="1" x14ac:dyDescent="0.2">
      <c r="A16" s="7">
        <v>1981</v>
      </c>
      <c r="B16" s="6">
        <f t="shared" si="0"/>
        <v>44</v>
      </c>
      <c r="C16" s="49">
        <v>5.8532237761302675</v>
      </c>
      <c r="D16" s="51">
        <v>5.3037049127999998</v>
      </c>
      <c r="E16" s="50" t="s">
        <v>16</v>
      </c>
      <c r="F16" s="50" t="s">
        <v>16</v>
      </c>
      <c r="G16" s="50" t="s">
        <v>16</v>
      </c>
      <c r="H16" s="50" t="s">
        <v>16</v>
      </c>
      <c r="I16" s="50" t="s">
        <v>16</v>
      </c>
      <c r="J16" s="50" t="s">
        <v>16</v>
      </c>
      <c r="K16" s="35">
        <f t="shared" si="1"/>
        <v>11.156928688930268</v>
      </c>
    </row>
    <row r="17" spans="1:14" x14ac:dyDescent="0.2">
      <c r="A17" s="7">
        <v>1982</v>
      </c>
      <c r="B17" s="6">
        <f t="shared" si="0"/>
        <v>43</v>
      </c>
      <c r="C17" s="49">
        <v>6.2737495447198475</v>
      </c>
      <c r="D17" s="51">
        <v>42.811931473700007</v>
      </c>
      <c r="E17" s="50" t="s">
        <v>16</v>
      </c>
      <c r="F17" s="50" t="s">
        <v>16</v>
      </c>
      <c r="G17" s="50" t="s">
        <v>16</v>
      </c>
      <c r="H17" s="50" t="s">
        <v>16</v>
      </c>
      <c r="I17" s="50" t="s">
        <v>16</v>
      </c>
      <c r="J17" s="50" t="s">
        <v>16</v>
      </c>
      <c r="K17" s="35">
        <f t="shared" si="1"/>
        <v>49.085681018419855</v>
      </c>
    </row>
    <row r="18" spans="1:14" x14ac:dyDescent="0.2">
      <c r="A18" s="7">
        <v>1983</v>
      </c>
      <c r="B18" s="6">
        <f t="shared" si="0"/>
        <v>42</v>
      </c>
      <c r="C18" s="49">
        <v>19.837557080092004</v>
      </c>
      <c r="D18" s="51">
        <v>0.7420223078</v>
      </c>
      <c r="E18" s="50" t="s">
        <v>16</v>
      </c>
      <c r="F18" s="50" t="s">
        <v>16</v>
      </c>
      <c r="G18" s="50" t="s">
        <v>16</v>
      </c>
      <c r="H18" s="50" t="s">
        <v>16</v>
      </c>
      <c r="I18" s="50" t="s">
        <v>16</v>
      </c>
      <c r="J18" s="50" t="s">
        <v>16</v>
      </c>
      <c r="K18" s="35">
        <f t="shared" si="1"/>
        <v>20.579579387892004</v>
      </c>
    </row>
    <row r="19" spans="1:14" x14ac:dyDescent="0.2">
      <c r="A19" s="7">
        <v>1984</v>
      </c>
      <c r="B19" s="6">
        <f t="shared" si="0"/>
        <v>41</v>
      </c>
      <c r="C19" s="49">
        <v>21.200402345715592</v>
      </c>
      <c r="D19" s="51">
        <v>0.46604050419999993</v>
      </c>
      <c r="E19" s="50" t="s">
        <v>16</v>
      </c>
      <c r="F19" s="50" t="s">
        <v>16</v>
      </c>
      <c r="G19" s="50" t="s">
        <v>16</v>
      </c>
      <c r="H19" s="50" t="s">
        <v>16</v>
      </c>
      <c r="I19" s="50" t="s">
        <v>16</v>
      </c>
      <c r="J19" s="50" t="s">
        <v>16</v>
      </c>
      <c r="K19" s="35">
        <f t="shared" si="1"/>
        <v>21.66644284991559</v>
      </c>
      <c r="M19" s="36"/>
      <c r="N19" s="44"/>
    </row>
    <row r="20" spans="1:14" x14ac:dyDescent="0.2">
      <c r="A20" s="7">
        <v>1985</v>
      </c>
      <c r="B20" s="6">
        <f t="shared" si="0"/>
        <v>40</v>
      </c>
      <c r="C20" s="49">
        <v>32.614690499839462</v>
      </c>
      <c r="D20" s="51">
        <v>0.59834596129999995</v>
      </c>
      <c r="E20" s="50" t="s">
        <v>16</v>
      </c>
      <c r="F20" s="50" t="s">
        <v>16</v>
      </c>
      <c r="G20" s="50" t="s">
        <v>16</v>
      </c>
      <c r="H20" s="50" t="s">
        <v>16</v>
      </c>
      <c r="I20" s="50" t="s">
        <v>16</v>
      </c>
      <c r="J20" s="50" t="s">
        <v>16</v>
      </c>
      <c r="K20" s="35">
        <f t="shared" si="1"/>
        <v>33.21303646113946</v>
      </c>
      <c r="M20" s="36"/>
    </row>
    <row r="21" spans="1:14" x14ac:dyDescent="0.2">
      <c r="A21" s="7">
        <v>1986</v>
      </c>
      <c r="B21" s="6">
        <f t="shared" si="0"/>
        <v>39</v>
      </c>
      <c r="C21" s="49">
        <v>0</v>
      </c>
      <c r="D21" s="51">
        <v>0</v>
      </c>
      <c r="E21" s="50" t="s">
        <v>16</v>
      </c>
      <c r="F21" s="50" t="s">
        <v>16</v>
      </c>
      <c r="G21" s="50" t="s">
        <v>16</v>
      </c>
      <c r="H21" s="50" t="s">
        <v>16</v>
      </c>
      <c r="I21" s="50" t="s">
        <v>16</v>
      </c>
      <c r="J21" s="50" t="s">
        <v>16</v>
      </c>
      <c r="K21" s="35">
        <f t="shared" si="1"/>
        <v>0</v>
      </c>
      <c r="M21" s="36"/>
    </row>
    <row r="22" spans="1:14" x14ac:dyDescent="0.2">
      <c r="A22" s="7">
        <v>1987</v>
      </c>
      <c r="B22" s="6">
        <f t="shared" si="0"/>
        <v>38</v>
      </c>
      <c r="C22" s="49">
        <v>17.483868522850198</v>
      </c>
      <c r="D22" s="51">
        <v>0</v>
      </c>
      <c r="E22" s="50" t="s">
        <v>16</v>
      </c>
      <c r="F22" s="50" t="s">
        <v>16</v>
      </c>
      <c r="G22" s="50" t="s">
        <v>16</v>
      </c>
      <c r="H22" s="50" t="s">
        <v>16</v>
      </c>
      <c r="I22" s="50" t="s">
        <v>16</v>
      </c>
      <c r="J22" s="50" t="s">
        <v>16</v>
      </c>
      <c r="K22" s="35">
        <f t="shared" si="1"/>
        <v>17.483868522850198</v>
      </c>
      <c r="M22" s="4"/>
    </row>
    <row r="23" spans="1:14" x14ac:dyDescent="0.2">
      <c r="A23" s="7">
        <v>1988</v>
      </c>
      <c r="B23" s="6">
        <f t="shared" si="0"/>
        <v>37</v>
      </c>
      <c r="C23" s="49">
        <v>30.998883606991939</v>
      </c>
      <c r="D23" s="51">
        <v>28.111873075800005</v>
      </c>
      <c r="E23" s="50" t="s">
        <v>16</v>
      </c>
      <c r="F23" s="50" t="s">
        <v>16</v>
      </c>
      <c r="G23" s="50" t="s">
        <v>16</v>
      </c>
      <c r="H23" s="50" t="s">
        <v>16</v>
      </c>
      <c r="I23" s="50" t="s">
        <v>16</v>
      </c>
      <c r="J23" s="50" t="s">
        <v>16</v>
      </c>
      <c r="K23" s="35">
        <f t="shared" si="1"/>
        <v>59.110756682791944</v>
      </c>
      <c r="M23" s="4"/>
    </row>
    <row r="24" spans="1:14" x14ac:dyDescent="0.2">
      <c r="A24" s="7">
        <v>1989</v>
      </c>
      <c r="B24" s="6">
        <f t="shared" si="0"/>
        <v>36</v>
      </c>
      <c r="C24" s="49">
        <v>0</v>
      </c>
      <c r="D24" s="51">
        <v>0</v>
      </c>
      <c r="E24" s="50" t="s">
        <v>16</v>
      </c>
      <c r="F24" s="50" t="s">
        <v>16</v>
      </c>
      <c r="G24" s="50" t="s">
        <v>16</v>
      </c>
      <c r="H24" s="50" t="s">
        <v>16</v>
      </c>
      <c r="I24" s="50" t="s">
        <v>16</v>
      </c>
      <c r="J24" s="50" t="s">
        <v>16</v>
      </c>
      <c r="K24" s="35">
        <f t="shared" si="1"/>
        <v>0</v>
      </c>
      <c r="M24" s="4"/>
    </row>
    <row r="25" spans="1:14" ht="12.75" customHeight="1" x14ac:dyDescent="0.2">
      <c r="A25" s="7">
        <v>1990</v>
      </c>
      <c r="B25" s="6">
        <f t="shared" si="0"/>
        <v>35</v>
      </c>
      <c r="C25" s="49">
        <v>21.731313388324534</v>
      </c>
      <c r="D25" s="51">
        <v>10.448527968399999</v>
      </c>
      <c r="E25" s="50" t="s">
        <v>16</v>
      </c>
      <c r="F25" s="50" t="s">
        <v>16</v>
      </c>
      <c r="G25" s="50" t="s">
        <v>16</v>
      </c>
      <c r="H25" s="50" t="s">
        <v>16</v>
      </c>
      <c r="I25" s="50" t="s">
        <v>16</v>
      </c>
      <c r="J25" s="50" t="s">
        <v>16</v>
      </c>
      <c r="K25" s="35">
        <f t="shared" si="1"/>
        <v>32.17984135672453</v>
      </c>
      <c r="M25" s="4"/>
    </row>
    <row r="26" spans="1:14" ht="12.75" customHeight="1" x14ac:dyDescent="0.2">
      <c r="A26" s="7">
        <v>1991</v>
      </c>
      <c r="B26" s="6">
        <f t="shared" si="0"/>
        <v>34</v>
      </c>
      <c r="C26" s="49">
        <v>51.046608272610491</v>
      </c>
      <c r="D26" s="51">
        <v>14.8678965146</v>
      </c>
      <c r="E26" s="50" t="s">
        <v>16</v>
      </c>
      <c r="F26" s="50" t="s">
        <v>16</v>
      </c>
      <c r="G26" s="50" t="s">
        <v>16</v>
      </c>
      <c r="H26" s="50" t="s">
        <v>16</v>
      </c>
      <c r="I26" s="50" t="s">
        <v>16</v>
      </c>
      <c r="J26" s="50" t="s">
        <v>16</v>
      </c>
      <c r="K26" s="35">
        <f t="shared" si="1"/>
        <v>65.91450478721049</v>
      </c>
      <c r="M26" s="4"/>
    </row>
    <row r="27" spans="1:14" ht="12.75" customHeight="1" x14ac:dyDescent="0.2">
      <c r="A27" s="7">
        <v>1992</v>
      </c>
      <c r="B27" s="6">
        <f t="shared" si="0"/>
        <v>33</v>
      </c>
      <c r="C27" s="49">
        <v>22.756382794533202</v>
      </c>
      <c r="D27" s="51">
        <v>70.095403383800004</v>
      </c>
      <c r="E27" s="50" t="s">
        <v>16</v>
      </c>
      <c r="F27" s="50" t="s">
        <v>16</v>
      </c>
      <c r="G27" s="50" t="s">
        <v>16</v>
      </c>
      <c r="H27" s="50" t="s">
        <v>16</v>
      </c>
      <c r="I27" s="50" t="s">
        <v>16</v>
      </c>
      <c r="J27" s="50" t="s">
        <v>16</v>
      </c>
      <c r="K27" s="35">
        <f t="shared" si="1"/>
        <v>92.851786178333214</v>
      </c>
      <c r="M27" s="4"/>
    </row>
    <row r="28" spans="1:14" ht="12.75" customHeight="1" x14ac:dyDescent="0.2">
      <c r="A28" s="7">
        <v>1993</v>
      </c>
      <c r="B28" s="6">
        <f t="shared" si="0"/>
        <v>32</v>
      </c>
      <c r="C28" s="49">
        <v>6.0650079728034001</v>
      </c>
      <c r="D28" s="51">
        <v>12.794992530100002</v>
      </c>
      <c r="E28" s="50" t="s">
        <v>16</v>
      </c>
      <c r="F28" s="50" t="s">
        <v>16</v>
      </c>
      <c r="G28" s="50" t="s">
        <v>16</v>
      </c>
      <c r="H28" s="50" t="s">
        <v>16</v>
      </c>
      <c r="I28" s="50" t="s">
        <v>16</v>
      </c>
      <c r="J28" s="50" t="s">
        <v>16</v>
      </c>
      <c r="K28" s="35">
        <f t="shared" si="1"/>
        <v>18.860000502903404</v>
      </c>
      <c r="M28" s="4"/>
    </row>
    <row r="29" spans="1:14" x14ac:dyDescent="0.2">
      <c r="A29" s="7">
        <v>1994</v>
      </c>
      <c r="B29" s="6">
        <f t="shared" si="0"/>
        <v>31</v>
      </c>
      <c r="C29" s="49">
        <v>13.426727460556055</v>
      </c>
      <c r="D29" s="51">
        <v>92.727723607000016</v>
      </c>
      <c r="E29" s="50" t="s">
        <v>16</v>
      </c>
      <c r="F29" s="50" t="s">
        <v>16</v>
      </c>
      <c r="G29" s="50" t="s">
        <v>16</v>
      </c>
      <c r="H29" s="50" t="s">
        <v>16</v>
      </c>
      <c r="I29" s="50" t="s">
        <v>16</v>
      </c>
      <c r="J29" s="50" t="s">
        <v>16</v>
      </c>
      <c r="K29" s="35">
        <f t="shared" si="1"/>
        <v>106.15445106755607</v>
      </c>
    </row>
    <row r="30" spans="1:14" x14ac:dyDescent="0.2">
      <c r="A30" s="7">
        <v>1995</v>
      </c>
      <c r="B30" s="6">
        <f t="shared" si="0"/>
        <v>30</v>
      </c>
      <c r="C30" s="49">
        <v>5.033909362355991</v>
      </c>
      <c r="D30" s="51">
        <v>7.0470570970999997</v>
      </c>
      <c r="E30" s="50" t="s">
        <v>16</v>
      </c>
      <c r="F30" s="50" t="s">
        <v>16</v>
      </c>
      <c r="G30" s="50" t="s">
        <v>16</v>
      </c>
      <c r="H30" s="50" t="s">
        <v>16</v>
      </c>
      <c r="I30" s="50" t="s">
        <v>16</v>
      </c>
      <c r="J30" s="50" t="s">
        <v>16</v>
      </c>
      <c r="K30" s="35">
        <f t="shared" si="1"/>
        <v>12.08096645945599</v>
      </c>
    </row>
    <row r="31" spans="1:14" x14ac:dyDescent="0.2">
      <c r="A31" s="7">
        <v>1996</v>
      </c>
      <c r="B31" s="6">
        <f t="shared" si="0"/>
        <v>29</v>
      </c>
      <c r="C31" s="49">
        <v>28.33466346322199</v>
      </c>
      <c r="D31" s="51">
        <v>72.272355558299992</v>
      </c>
      <c r="E31" s="50" t="s">
        <v>16</v>
      </c>
      <c r="F31" s="50" t="s">
        <v>16</v>
      </c>
      <c r="G31" s="50" t="s">
        <v>16</v>
      </c>
      <c r="H31" s="50" t="s">
        <v>16</v>
      </c>
      <c r="I31" s="50" t="s">
        <v>16</v>
      </c>
      <c r="J31" s="50" t="s">
        <v>16</v>
      </c>
      <c r="K31" s="35">
        <f t="shared" si="1"/>
        <v>100.60701902152198</v>
      </c>
    </row>
    <row r="32" spans="1:14" x14ac:dyDescent="0.2">
      <c r="A32" s="7">
        <v>1997</v>
      </c>
      <c r="B32" s="6">
        <f t="shared" si="0"/>
        <v>28</v>
      </c>
      <c r="C32" s="49">
        <v>48.585702925736378</v>
      </c>
      <c r="D32" s="51">
        <v>17.148597784900002</v>
      </c>
      <c r="E32" s="50" t="s">
        <v>16</v>
      </c>
      <c r="F32" s="50" t="s">
        <v>16</v>
      </c>
      <c r="G32" s="50" t="s">
        <v>16</v>
      </c>
      <c r="H32" s="50" t="s">
        <v>16</v>
      </c>
      <c r="I32" s="50" t="s">
        <v>16</v>
      </c>
      <c r="J32" s="50" t="s">
        <v>16</v>
      </c>
      <c r="K32" s="35">
        <f t="shared" si="1"/>
        <v>65.734300710636376</v>
      </c>
    </row>
    <row r="33" spans="1:11" x14ac:dyDescent="0.2">
      <c r="A33" s="7">
        <v>1998</v>
      </c>
      <c r="B33" s="6">
        <f t="shared" si="0"/>
        <v>27</v>
      </c>
      <c r="C33" s="49">
        <v>20.465449911056464</v>
      </c>
      <c r="D33" s="51">
        <v>21.780632129899999</v>
      </c>
      <c r="E33" s="51">
        <v>0</v>
      </c>
      <c r="F33" s="50">
        <v>0</v>
      </c>
      <c r="G33" s="50" t="s">
        <v>16</v>
      </c>
      <c r="H33" s="50" t="s">
        <v>16</v>
      </c>
      <c r="I33" s="50" t="s">
        <v>16</v>
      </c>
      <c r="J33" s="50" t="s">
        <v>16</v>
      </c>
      <c r="K33" s="35">
        <f t="shared" si="1"/>
        <v>42.246082040956466</v>
      </c>
    </row>
    <row r="34" spans="1:11" x14ac:dyDescent="0.2">
      <c r="A34" s="7">
        <v>1999</v>
      </c>
      <c r="B34" s="6">
        <f t="shared" si="0"/>
        <v>26</v>
      </c>
      <c r="C34" s="49">
        <v>2.588953388502405</v>
      </c>
      <c r="D34" s="51">
        <v>22.4935361693</v>
      </c>
      <c r="E34" s="51">
        <v>0</v>
      </c>
      <c r="F34" s="50">
        <v>0</v>
      </c>
      <c r="G34" s="50" t="s">
        <v>16</v>
      </c>
      <c r="H34" s="50" t="s">
        <v>16</v>
      </c>
      <c r="I34" s="50" t="s">
        <v>16</v>
      </c>
      <c r="J34" s="50" t="s">
        <v>16</v>
      </c>
      <c r="K34" s="35">
        <f t="shared" si="1"/>
        <v>25.082489557802404</v>
      </c>
    </row>
    <row r="35" spans="1:11" x14ac:dyDescent="0.2">
      <c r="A35" s="7">
        <v>2000</v>
      </c>
      <c r="B35" s="6">
        <f t="shared" si="0"/>
        <v>25</v>
      </c>
      <c r="C35" s="49">
        <v>46.078725614528096</v>
      </c>
      <c r="D35" s="51">
        <v>97.181410601900026</v>
      </c>
      <c r="E35" s="51">
        <v>0</v>
      </c>
      <c r="F35" s="50">
        <v>0</v>
      </c>
      <c r="G35" s="50" t="s">
        <v>16</v>
      </c>
      <c r="H35" s="50" t="s">
        <v>16</v>
      </c>
      <c r="I35" s="50" t="s">
        <v>16</v>
      </c>
      <c r="J35" s="50" t="s">
        <v>16</v>
      </c>
      <c r="K35" s="35">
        <f t="shared" si="1"/>
        <v>143.26013621642812</v>
      </c>
    </row>
    <row r="36" spans="1:11" x14ac:dyDescent="0.2">
      <c r="A36" s="7">
        <v>2001</v>
      </c>
      <c r="B36" s="6">
        <f t="shared" si="0"/>
        <v>24</v>
      </c>
      <c r="C36" s="49">
        <v>72.339286457180094</v>
      </c>
      <c r="D36" s="51">
        <v>49.037457912200004</v>
      </c>
      <c r="E36" s="51">
        <v>0</v>
      </c>
      <c r="F36" s="50">
        <v>0</v>
      </c>
      <c r="G36" s="50" t="s">
        <v>16</v>
      </c>
      <c r="H36" s="50" t="s">
        <v>16</v>
      </c>
      <c r="I36" s="50" t="s">
        <v>16</v>
      </c>
      <c r="J36" s="50" t="s">
        <v>16</v>
      </c>
      <c r="K36" s="35">
        <f t="shared" si="1"/>
        <v>121.37674436938011</v>
      </c>
    </row>
    <row r="37" spans="1:11" x14ac:dyDescent="0.2">
      <c r="A37" s="7">
        <v>2002</v>
      </c>
      <c r="B37" s="6">
        <f t="shared" si="0"/>
        <v>23</v>
      </c>
      <c r="C37" s="49">
        <v>42.0662602706009</v>
      </c>
      <c r="D37" s="51">
        <v>86.235055547500011</v>
      </c>
      <c r="E37" s="51">
        <v>0</v>
      </c>
      <c r="F37" s="50">
        <v>0</v>
      </c>
      <c r="G37" s="50" t="s">
        <v>16</v>
      </c>
      <c r="H37" s="50" t="s">
        <v>16</v>
      </c>
      <c r="I37" s="50">
        <v>0</v>
      </c>
      <c r="J37" s="50" t="s">
        <v>16</v>
      </c>
      <c r="K37" s="35">
        <f t="shared" si="1"/>
        <v>128.3013158181009</v>
      </c>
    </row>
    <row r="38" spans="1:11" x14ac:dyDescent="0.2">
      <c r="A38" s="7">
        <v>2003</v>
      </c>
      <c r="B38" s="6">
        <f t="shared" ref="B38:B60" si="2">$O$7-A38</f>
        <v>22</v>
      </c>
      <c r="C38" s="49">
        <v>75.73726384664964</v>
      </c>
      <c r="D38" s="51">
        <v>80.926520126299991</v>
      </c>
      <c r="E38" s="51">
        <v>0</v>
      </c>
      <c r="F38" s="50">
        <v>8.4</v>
      </c>
      <c r="G38" s="50" t="s">
        <v>16</v>
      </c>
      <c r="H38" s="50" t="s">
        <v>16</v>
      </c>
      <c r="I38" s="50">
        <v>0</v>
      </c>
      <c r="J38" s="50" t="s">
        <v>16</v>
      </c>
      <c r="K38" s="35">
        <f t="shared" ref="K38:K58" si="3">SUM(C38:J38)</f>
        <v>165.06378397294964</v>
      </c>
    </row>
    <row r="39" spans="1:11" x14ac:dyDescent="0.2">
      <c r="A39" s="7">
        <v>2004</v>
      </c>
      <c r="B39" s="6">
        <f t="shared" si="2"/>
        <v>21</v>
      </c>
      <c r="C39" s="49">
        <v>32.864353522182597</v>
      </c>
      <c r="D39" s="51">
        <v>132.03652739879996</v>
      </c>
      <c r="E39" s="51">
        <v>0</v>
      </c>
      <c r="F39" s="50">
        <v>0</v>
      </c>
      <c r="G39" s="50">
        <v>0</v>
      </c>
      <c r="H39" s="50">
        <v>0</v>
      </c>
      <c r="I39" s="50">
        <v>0</v>
      </c>
      <c r="J39" s="50" t="s">
        <v>16</v>
      </c>
      <c r="K39" s="35">
        <f t="shared" si="3"/>
        <v>164.90088092098256</v>
      </c>
    </row>
    <row r="40" spans="1:11" x14ac:dyDescent="0.2">
      <c r="A40" s="7">
        <v>2005</v>
      </c>
      <c r="B40" s="6">
        <f t="shared" si="2"/>
        <v>20</v>
      </c>
      <c r="C40" s="49">
        <v>33.182334969342499</v>
      </c>
      <c r="D40" s="51">
        <v>228.44416317719998</v>
      </c>
      <c r="E40" s="51">
        <v>0</v>
      </c>
      <c r="F40" s="50">
        <v>3.6</v>
      </c>
      <c r="G40" s="50">
        <v>0</v>
      </c>
      <c r="H40" s="50">
        <v>0</v>
      </c>
      <c r="I40" s="50">
        <v>0</v>
      </c>
      <c r="J40" s="50" t="s">
        <v>16</v>
      </c>
      <c r="K40" s="35">
        <f t="shared" si="3"/>
        <v>265.2264981465425</v>
      </c>
    </row>
    <row r="41" spans="1:11" x14ac:dyDescent="0.2">
      <c r="A41" s="7">
        <v>2006</v>
      </c>
      <c r="B41" s="6">
        <f t="shared" si="2"/>
        <v>19</v>
      </c>
      <c r="C41" s="49">
        <v>34.298251069214707</v>
      </c>
      <c r="D41" s="51">
        <v>119.10209268680001</v>
      </c>
      <c r="E41" s="51">
        <v>23.714619927699999</v>
      </c>
      <c r="F41" s="50">
        <v>0</v>
      </c>
      <c r="G41" s="50">
        <v>0</v>
      </c>
      <c r="H41" s="50">
        <v>0</v>
      </c>
      <c r="I41" s="50">
        <v>0</v>
      </c>
      <c r="J41" s="50" t="s">
        <v>16</v>
      </c>
      <c r="K41" s="35">
        <f t="shared" si="3"/>
        <v>177.11496368371471</v>
      </c>
    </row>
    <row r="42" spans="1:11" x14ac:dyDescent="0.2">
      <c r="A42" s="7">
        <v>2007</v>
      </c>
      <c r="B42" s="6">
        <f t="shared" si="2"/>
        <v>18</v>
      </c>
      <c r="C42" s="49">
        <v>45.979546136968118</v>
      </c>
      <c r="D42" s="51">
        <v>117.21898179889996</v>
      </c>
      <c r="E42" s="51">
        <v>0</v>
      </c>
      <c r="F42" s="50">
        <v>0</v>
      </c>
      <c r="G42" s="50">
        <v>0</v>
      </c>
      <c r="H42" s="50">
        <v>0</v>
      </c>
      <c r="I42" s="50">
        <v>2.5099999999999998</v>
      </c>
      <c r="J42" s="50">
        <v>0</v>
      </c>
      <c r="K42" s="35">
        <f t="shared" si="3"/>
        <v>165.70852793586806</v>
      </c>
    </row>
    <row r="43" spans="1:11" x14ac:dyDescent="0.2">
      <c r="A43" s="7">
        <v>2008</v>
      </c>
      <c r="B43" s="6">
        <f t="shared" si="2"/>
        <v>17</v>
      </c>
      <c r="C43" s="49">
        <v>11.24511196323378</v>
      </c>
      <c r="D43" s="51">
        <v>14.257878033000001</v>
      </c>
      <c r="E43" s="51">
        <v>11.4973479517</v>
      </c>
      <c r="F43" s="50">
        <v>0</v>
      </c>
      <c r="G43" s="50">
        <v>0</v>
      </c>
      <c r="H43" s="50">
        <v>0</v>
      </c>
      <c r="I43" s="50">
        <v>0</v>
      </c>
      <c r="J43" s="50">
        <v>0</v>
      </c>
      <c r="K43" s="35">
        <f t="shared" si="3"/>
        <v>37.00033794793378</v>
      </c>
    </row>
    <row r="44" spans="1:11" x14ac:dyDescent="0.2">
      <c r="A44" s="7">
        <v>2009</v>
      </c>
      <c r="B44" s="6">
        <f t="shared" si="2"/>
        <v>16</v>
      </c>
      <c r="C44" s="49">
        <v>164.93744120326295</v>
      </c>
      <c r="D44" s="51">
        <v>50.787461986399997</v>
      </c>
      <c r="E44" s="51">
        <v>6.3312898796999999</v>
      </c>
      <c r="F44" s="50">
        <v>0</v>
      </c>
      <c r="G44" s="50">
        <v>0</v>
      </c>
      <c r="H44" s="50">
        <v>51.8</v>
      </c>
      <c r="I44" s="50">
        <v>0</v>
      </c>
      <c r="J44" s="50">
        <v>0</v>
      </c>
      <c r="K44" s="35">
        <f t="shared" si="3"/>
        <v>273.85619306936292</v>
      </c>
    </row>
    <row r="45" spans="1:11" x14ac:dyDescent="0.2">
      <c r="A45" s="7">
        <v>2010</v>
      </c>
      <c r="B45" s="6">
        <f t="shared" si="2"/>
        <v>15</v>
      </c>
      <c r="C45" s="49">
        <v>203.69037192761505</v>
      </c>
      <c r="D45" s="51">
        <v>94.851289908599995</v>
      </c>
      <c r="E45" s="51">
        <v>0</v>
      </c>
      <c r="F45" s="50">
        <v>0</v>
      </c>
      <c r="G45" s="50">
        <v>0</v>
      </c>
      <c r="H45" s="50">
        <v>17.100000000000001</v>
      </c>
      <c r="I45" s="50">
        <v>0</v>
      </c>
      <c r="J45" s="50">
        <v>0.48</v>
      </c>
      <c r="K45" s="35">
        <f t="shared" si="3"/>
        <v>316.12166183621508</v>
      </c>
    </row>
    <row r="46" spans="1:11" x14ac:dyDescent="0.2">
      <c r="A46" s="7">
        <v>2011</v>
      </c>
      <c r="B46" s="6">
        <f t="shared" si="2"/>
        <v>14</v>
      </c>
      <c r="C46" s="49">
        <v>134.03592512958102</v>
      </c>
      <c r="D46" s="51">
        <v>148.51957587939998</v>
      </c>
      <c r="E46" s="51">
        <v>0</v>
      </c>
      <c r="F46" s="50">
        <v>0</v>
      </c>
      <c r="G46" s="50">
        <v>0</v>
      </c>
      <c r="H46" s="50">
        <v>68.8</v>
      </c>
      <c r="I46" s="50">
        <v>0</v>
      </c>
      <c r="J46" s="50">
        <v>5.46</v>
      </c>
      <c r="K46" s="35">
        <f t="shared" si="3"/>
        <v>356.81550100898096</v>
      </c>
    </row>
    <row r="47" spans="1:11" x14ac:dyDescent="0.2">
      <c r="A47" s="7">
        <v>2012</v>
      </c>
      <c r="B47" s="6">
        <f t="shared" si="2"/>
        <v>13</v>
      </c>
      <c r="C47" s="49">
        <v>146.16055912769971</v>
      </c>
      <c r="D47" s="51">
        <v>285.47531288380003</v>
      </c>
      <c r="E47" s="51">
        <v>48.258503959900004</v>
      </c>
      <c r="F47" s="50">
        <v>26.7</v>
      </c>
      <c r="G47" s="50">
        <v>0</v>
      </c>
      <c r="H47" s="50">
        <v>89.8</v>
      </c>
      <c r="I47" s="50">
        <v>0</v>
      </c>
      <c r="J47" s="50">
        <v>2.4</v>
      </c>
      <c r="K47" s="35">
        <f t="shared" si="3"/>
        <v>598.79437597139963</v>
      </c>
    </row>
    <row r="48" spans="1:11" x14ac:dyDescent="0.2">
      <c r="A48" s="7">
        <v>2013</v>
      </c>
      <c r="B48" s="6">
        <f t="shared" si="2"/>
        <v>12</v>
      </c>
      <c r="C48" s="49">
        <v>173.04495276291053</v>
      </c>
      <c r="D48" s="51">
        <v>72.32474007830001</v>
      </c>
      <c r="E48" s="51">
        <v>32.896781801799996</v>
      </c>
      <c r="F48" s="50">
        <v>127.4</v>
      </c>
      <c r="G48" s="50">
        <v>0</v>
      </c>
      <c r="H48" s="50">
        <v>0</v>
      </c>
      <c r="I48" s="50">
        <v>0</v>
      </c>
      <c r="J48" s="50">
        <v>29.7</v>
      </c>
      <c r="K48" s="35">
        <f t="shared" si="3"/>
        <v>435.36647464301058</v>
      </c>
    </row>
    <row r="49" spans="1:13" x14ac:dyDescent="0.2">
      <c r="A49" s="7">
        <v>2014</v>
      </c>
      <c r="B49" s="6">
        <f t="shared" si="2"/>
        <v>11</v>
      </c>
      <c r="C49" s="49">
        <v>192.5229808799339</v>
      </c>
      <c r="D49" s="51">
        <v>69.627289023099976</v>
      </c>
      <c r="E49" s="51">
        <v>8.6563069248999991</v>
      </c>
      <c r="F49" s="50">
        <v>0</v>
      </c>
      <c r="G49" s="50">
        <v>0</v>
      </c>
      <c r="H49" s="50">
        <v>0</v>
      </c>
      <c r="I49" s="50">
        <v>0</v>
      </c>
      <c r="J49" s="50">
        <v>23</v>
      </c>
      <c r="K49" s="35">
        <f t="shared" si="3"/>
        <v>293.80657682793384</v>
      </c>
    </row>
    <row r="50" spans="1:13" x14ac:dyDescent="0.2">
      <c r="A50" s="7">
        <v>2015</v>
      </c>
      <c r="B50" s="6">
        <f t="shared" si="2"/>
        <v>10</v>
      </c>
      <c r="C50" s="49">
        <v>227.04059913785395</v>
      </c>
      <c r="D50" s="51">
        <v>54.223631535099997</v>
      </c>
      <c r="E50" s="51">
        <v>0</v>
      </c>
      <c r="F50" s="50">
        <v>21.8</v>
      </c>
      <c r="G50" s="50">
        <v>19.7</v>
      </c>
      <c r="H50" s="50">
        <v>57.8</v>
      </c>
      <c r="I50" s="50">
        <v>0</v>
      </c>
      <c r="J50" s="50">
        <v>1.74</v>
      </c>
      <c r="K50" s="35">
        <f t="shared" si="3"/>
        <v>382.30423067295396</v>
      </c>
    </row>
    <row r="51" spans="1:13" x14ac:dyDescent="0.2">
      <c r="A51" s="7">
        <v>2016</v>
      </c>
      <c r="B51" s="6">
        <f t="shared" si="2"/>
        <v>9</v>
      </c>
      <c r="C51" s="49">
        <v>0</v>
      </c>
      <c r="D51" s="51">
        <v>81.906658194400009</v>
      </c>
      <c r="E51" s="51">
        <v>39.067019774099997</v>
      </c>
      <c r="F51" s="50">
        <v>0</v>
      </c>
      <c r="G51" s="50">
        <v>13.3</v>
      </c>
      <c r="H51" s="50">
        <v>70.900000000000006</v>
      </c>
      <c r="I51" s="50">
        <v>0</v>
      </c>
      <c r="J51" s="50">
        <v>0.16</v>
      </c>
      <c r="K51" s="35">
        <f t="shared" si="3"/>
        <v>205.33367796850001</v>
      </c>
    </row>
    <row r="52" spans="1:13" x14ac:dyDescent="0.2">
      <c r="A52" s="7">
        <v>2017</v>
      </c>
      <c r="B52" s="6">
        <f t="shared" si="2"/>
        <v>8</v>
      </c>
      <c r="C52" s="49">
        <v>118.99156496040304</v>
      </c>
      <c r="D52" s="51">
        <v>145.81914252039999</v>
      </c>
      <c r="E52" s="51">
        <v>66.413487767500015</v>
      </c>
      <c r="F52" s="50">
        <v>7.7</v>
      </c>
      <c r="G52" s="50">
        <v>5.3</v>
      </c>
      <c r="H52" s="50">
        <v>105</v>
      </c>
      <c r="I52" s="50">
        <v>0</v>
      </c>
      <c r="J52" s="50">
        <v>12.62</v>
      </c>
      <c r="K52" s="35">
        <f t="shared" si="3"/>
        <v>461.84419524830309</v>
      </c>
    </row>
    <row r="53" spans="1:13" x14ac:dyDescent="0.2">
      <c r="A53" s="7">
        <v>2018</v>
      </c>
      <c r="B53" s="6">
        <f t="shared" si="2"/>
        <v>7</v>
      </c>
      <c r="C53" s="49">
        <v>98.998277080195749</v>
      </c>
      <c r="D53" s="51">
        <v>154.1585318569</v>
      </c>
      <c r="E53" s="51">
        <v>0</v>
      </c>
      <c r="F53" s="50">
        <v>96.4</v>
      </c>
      <c r="G53" s="50">
        <v>0</v>
      </c>
      <c r="H53" s="50">
        <v>69.3</v>
      </c>
      <c r="I53" s="50">
        <v>32.56</v>
      </c>
      <c r="J53" s="50">
        <v>0</v>
      </c>
      <c r="K53" s="35">
        <f t="shared" si="3"/>
        <v>451.41680893709577</v>
      </c>
    </row>
    <row r="54" spans="1:13" x14ac:dyDescent="0.2">
      <c r="A54" s="7">
        <v>2019</v>
      </c>
      <c r="B54" s="6">
        <f t="shared" si="2"/>
        <v>6</v>
      </c>
      <c r="C54" s="49">
        <v>83.442552902687368</v>
      </c>
      <c r="D54" s="51">
        <v>330.60414898479996</v>
      </c>
      <c r="E54" s="51">
        <v>0</v>
      </c>
      <c r="F54" s="50">
        <v>64.5</v>
      </c>
      <c r="G54" s="50">
        <v>90.8</v>
      </c>
      <c r="H54" s="50">
        <v>119.5</v>
      </c>
      <c r="I54" s="50">
        <v>0</v>
      </c>
      <c r="J54" s="50">
        <v>0</v>
      </c>
      <c r="K54" s="35">
        <f t="shared" si="3"/>
        <v>688.84670188748726</v>
      </c>
    </row>
    <row r="55" spans="1:13" x14ac:dyDescent="0.2">
      <c r="A55" s="7">
        <v>2020</v>
      </c>
      <c r="B55" s="6">
        <f t="shared" si="2"/>
        <v>5</v>
      </c>
      <c r="C55" s="49">
        <v>42.126569129377707</v>
      </c>
      <c r="D55" s="51">
        <v>430.0173914906</v>
      </c>
      <c r="E55" s="51">
        <v>0</v>
      </c>
      <c r="F55" s="50">
        <v>128</v>
      </c>
      <c r="G55" s="50">
        <v>75.8</v>
      </c>
      <c r="H55" s="50">
        <v>148.1</v>
      </c>
      <c r="I55" s="50">
        <v>0</v>
      </c>
      <c r="J55" s="50">
        <v>11.26</v>
      </c>
      <c r="K55" s="35">
        <f t="shared" si="3"/>
        <v>835.3039606199776</v>
      </c>
    </row>
    <row r="56" spans="1:13" x14ac:dyDescent="0.2">
      <c r="A56" s="7">
        <v>2021</v>
      </c>
      <c r="B56" s="6">
        <f t="shared" si="2"/>
        <v>4</v>
      </c>
      <c r="C56" s="49">
        <v>5.8947181164844187</v>
      </c>
      <c r="D56" s="51">
        <v>303.30285382720007</v>
      </c>
      <c r="E56" s="51">
        <v>15.2159318423</v>
      </c>
      <c r="F56" s="50">
        <v>52.8</v>
      </c>
      <c r="G56" s="50">
        <v>0</v>
      </c>
      <c r="H56" s="50">
        <v>19.399999999999999</v>
      </c>
      <c r="I56" s="50">
        <v>0</v>
      </c>
      <c r="J56" s="50">
        <v>0</v>
      </c>
      <c r="K56" s="35">
        <f t="shared" si="3"/>
        <v>396.61350378598445</v>
      </c>
    </row>
    <row r="57" spans="1:13" x14ac:dyDescent="0.2">
      <c r="A57" s="7">
        <v>2022</v>
      </c>
      <c r="B57" s="6">
        <f t="shared" si="2"/>
        <v>3</v>
      </c>
      <c r="C57" s="49">
        <v>32.918298748341442</v>
      </c>
      <c r="D57" s="51">
        <v>247.64759511410003</v>
      </c>
      <c r="E57" s="51">
        <v>48.918103877900002</v>
      </c>
      <c r="F57" s="50">
        <v>19</v>
      </c>
      <c r="G57" s="50">
        <v>3.3</v>
      </c>
      <c r="H57" s="50">
        <v>41.2</v>
      </c>
      <c r="I57" s="50">
        <v>0</v>
      </c>
      <c r="J57" s="50">
        <v>15.92</v>
      </c>
      <c r="K57" s="35">
        <f t="shared" si="3"/>
        <v>408.90399774034154</v>
      </c>
    </row>
    <row r="58" spans="1:13" x14ac:dyDescent="0.2">
      <c r="A58" s="7">
        <v>2023</v>
      </c>
      <c r="B58" s="6">
        <f t="shared" si="2"/>
        <v>2</v>
      </c>
      <c r="C58" s="49">
        <v>21.619638454922669</v>
      </c>
      <c r="D58" s="51">
        <v>271.98241577900001</v>
      </c>
      <c r="E58" s="51">
        <v>25.686651183800002</v>
      </c>
      <c r="F58" s="50">
        <v>79.2</v>
      </c>
      <c r="G58" s="50">
        <v>44.1</v>
      </c>
      <c r="H58" s="50">
        <v>0</v>
      </c>
      <c r="I58" s="50">
        <v>0</v>
      </c>
      <c r="J58" s="50">
        <v>0</v>
      </c>
      <c r="K58" s="35">
        <f t="shared" si="3"/>
        <v>442.58870541772268</v>
      </c>
    </row>
    <row r="59" spans="1:13" x14ac:dyDescent="0.2">
      <c r="A59" s="46">
        <v>2024</v>
      </c>
      <c r="B59" s="6">
        <f t="shared" si="2"/>
        <v>1</v>
      </c>
      <c r="C59" s="49">
        <v>88.6</v>
      </c>
      <c r="D59" s="51">
        <v>208</v>
      </c>
      <c r="E59" s="51">
        <v>0</v>
      </c>
      <c r="F59" s="50">
        <v>56.9</v>
      </c>
      <c r="G59" s="50">
        <v>12.8</v>
      </c>
      <c r="H59" s="50">
        <v>0</v>
      </c>
      <c r="I59" s="50">
        <v>0</v>
      </c>
      <c r="J59" s="50">
        <v>11.6</v>
      </c>
      <c r="K59" s="35">
        <f>SUM(C59:J59)</f>
        <v>377.90000000000003</v>
      </c>
    </row>
    <row r="60" spans="1:13" x14ac:dyDescent="0.2">
      <c r="A60" s="46">
        <v>2025</v>
      </c>
      <c r="B60" s="47">
        <f t="shared" si="2"/>
        <v>0</v>
      </c>
      <c r="C60" s="54">
        <v>-3.5</v>
      </c>
      <c r="D60" s="51">
        <v>177</v>
      </c>
      <c r="E60" s="51">
        <v>12</v>
      </c>
      <c r="F60" s="50">
        <v>0</v>
      </c>
      <c r="G60" s="50">
        <v>58.385700852916557</v>
      </c>
      <c r="H60" s="50">
        <v>6.1852547493999737</v>
      </c>
      <c r="I60" s="50">
        <v>32.200000000000003</v>
      </c>
      <c r="J60" s="50">
        <v>95.40000000000002</v>
      </c>
      <c r="K60" s="35">
        <f>SUM(C60:J60)</f>
        <v>377.67095560231655</v>
      </c>
      <c r="M60" t="s">
        <v>35</v>
      </c>
    </row>
    <row r="61" spans="1:13" x14ac:dyDescent="0.2">
      <c r="A61" s="58" t="s">
        <v>31</v>
      </c>
      <c r="B61" s="59"/>
      <c r="C61" s="45">
        <f t="shared" ref="C61:J61" si="4">SUM(C6:C59)</f>
        <v>2581.0620472114197</v>
      </c>
      <c r="D61" s="45">
        <f t="shared" si="4"/>
        <v>5393.0107257831996</v>
      </c>
      <c r="E61" s="45">
        <f t="shared" si="4"/>
        <v>326.65604489130004</v>
      </c>
      <c r="F61" s="45">
        <f t="shared" si="4"/>
        <v>692.4</v>
      </c>
      <c r="G61" s="45">
        <f t="shared" si="4"/>
        <v>265.09999999999997</v>
      </c>
      <c r="H61" s="45">
        <f t="shared" si="4"/>
        <v>858.7</v>
      </c>
      <c r="I61" s="45">
        <f t="shared" si="4"/>
        <v>35.07</v>
      </c>
      <c r="J61" s="45">
        <f t="shared" si="4"/>
        <v>114.34</v>
      </c>
      <c r="K61" s="35">
        <f>SUM(C61:J61)</f>
        <v>10266.33881788592</v>
      </c>
    </row>
    <row r="62" spans="1:13" x14ac:dyDescent="0.2">
      <c r="B62" s="36"/>
      <c r="C62" s="52"/>
      <c r="D62" s="52"/>
      <c r="E62" s="52"/>
      <c r="F62" s="52"/>
      <c r="G62" s="52"/>
      <c r="H62" s="52"/>
      <c r="I62" s="52"/>
      <c r="J62" s="52"/>
      <c r="K62" s="53"/>
    </row>
  </sheetData>
  <mergeCells count="2">
    <mergeCell ref="C4:J4"/>
    <mergeCell ref="A61:B61"/>
  </mergeCells>
  <phoneticPr fontId="2" type="noConversion"/>
  <pageMargins left="0.56000000000000005" right="0.36" top="1" bottom="1" header="0.5" footer="0.5"/>
  <pageSetup scale="58" fitToHeight="2" orientation="portrait" r:id="rId1"/>
  <headerFooter alignWithMargins="0">
    <oddFooter>&amp;L&amp;1#&amp;"Calibri"&amp;11&amp;K000000Classification: Protected A</oddFooter>
  </headerFooter>
  <rowBreaks count="1" manualBreakCount="1">
    <brk id="61" max="10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06AD7-FA72-4218-8F07-638F59773F15}">
  <dimension ref="A1:M20"/>
  <sheetViews>
    <sheetView zoomScale="80" zoomScaleNormal="80" workbookViewId="0"/>
  </sheetViews>
  <sheetFormatPr defaultRowHeight="12.75" x14ac:dyDescent="0.2"/>
  <cols>
    <col min="1" max="1" width="13.5703125" customWidth="1"/>
    <col min="2" max="2" width="10.28515625" bestFit="1" customWidth="1"/>
    <col min="3" max="3" width="10.140625" bestFit="1" customWidth="1"/>
    <col min="4" max="4" width="9.42578125" bestFit="1" customWidth="1"/>
    <col min="5" max="5" width="10.140625" bestFit="1" customWidth="1"/>
    <col min="6" max="6" width="9.42578125" bestFit="1" customWidth="1"/>
    <col min="7" max="7" width="13.5703125" bestFit="1" customWidth="1"/>
    <col min="8" max="8" width="15.28515625" customWidth="1"/>
    <col min="9" max="9" width="12.5703125" bestFit="1" customWidth="1"/>
    <col min="10" max="10" width="12.85546875" customWidth="1"/>
    <col min="11" max="11" width="12.5703125" customWidth="1"/>
    <col min="12" max="12" width="12.7109375" customWidth="1"/>
    <col min="13" max="13" width="9.42578125" bestFit="1" customWidth="1"/>
  </cols>
  <sheetData>
    <row r="1" spans="1:13" x14ac:dyDescent="0.2">
      <c r="A1" s="28" t="s">
        <v>19</v>
      </c>
    </row>
    <row r="3" spans="1:13" s="8" customFormat="1" ht="64.5" customHeight="1" x14ac:dyDescent="0.2">
      <c r="A3" s="15" t="s">
        <v>18</v>
      </c>
      <c r="B3" s="15" t="s">
        <v>3</v>
      </c>
      <c r="C3" s="15" t="s">
        <v>7</v>
      </c>
      <c r="D3" s="15" t="s">
        <v>8</v>
      </c>
      <c r="E3" s="15" t="s">
        <v>4</v>
      </c>
      <c r="F3" s="14" t="s">
        <v>9</v>
      </c>
      <c r="G3" s="17" t="s">
        <v>10</v>
      </c>
      <c r="H3" s="19" t="s">
        <v>11</v>
      </c>
      <c r="I3" s="9" t="s">
        <v>17</v>
      </c>
      <c r="J3" s="10" t="s">
        <v>12</v>
      </c>
      <c r="K3" s="13" t="s">
        <v>13</v>
      </c>
      <c r="L3" s="18" t="s">
        <v>14</v>
      </c>
      <c r="M3" s="12" t="s">
        <v>15</v>
      </c>
    </row>
    <row r="4" spans="1:13" s="25" customFormat="1" x14ac:dyDescent="0.2">
      <c r="A4" s="26">
        <v>2009</v>
      </c>
      <c r="B4" s="48">
        <v>134155.20000000001</v>
      </c>
      <c r="C4" s="48">
        <v>63373.2</v>
      </c>
      <c r="D4" s="48">
        <v>4045.3</v>
      </c>
      <c r="E4" s="48">
        <v>67418.3</v>
      </c>
      <c r="F4" s="48">
        <v>18549.5</v>
      </c>
      <c r="G4" s="48">
        <v>41260.800000000003</v>
      </c>
      <c r="H4" s="48">
        <v>912.6</v>
      </c>
      <c r="I4" s="48">
        <v>1093</v>
      </c>
      <c r="J4" s="48">
        <v>3503</v>
      </c>
      <c r="K4" s="48">
        <v>1237.4000000000001</v>
      </c>
      <c r="L4" s="48">
        <v>862.99</v>
      </c>
      <c r="M4" s="48">
        <v>104.3</v>
      </c>
    </row>
    <row r="5" spans="1:13" s="25" customFormat="1" x14ac:dyDescent="0.2">
      <c r="A5" s="26">
        <v>2010</v>
      </c>
      <c r="B5" s="48">
        <v>135157.20000000001</v>
      </c>
      <c r="C5" s="48">
        <v>67923.899999999994</v>
      </c>
      <c r="D5" s="48">
        <v>3526.9</v>
      </c>
      <c r="E5" s="48">
        <v>71450.8</v>
      </c>
      <c r="F5" s="48">
        <v>17047.2</v>
      </c>
      <c r="G5" s="48">
        <v>46773.1</v>
      </c>
      <c r="H5" s="48">
        <v>393.5</v>
      </c>
      <c r="I5" s="48">
        <v>1533.7</v>
      </c>
      <c r="J5" s="48">
        <v>3651.6</v>
      </c>
      <c r="K5" s="48">
        <v>1271.4000000000001</v>
      </c>
      <c r="L5" s="48">
        <v>780.4</v>
      </c>
      <c r="M5" s="48">
        <v>104.3</v>
      </c>
    </row>
    <row r="6" spans="1:13" s="25" customFormat="1" x14ac:dyDescent="0.2">
      <c r="A6" s="26">
        <v>2011</v>
      </c>
      <c r="B6" s="48">
        <v>136646.9</v>
      </c>
      <c r="C6" s="48">
        <v>72597.5</v>
      </c>
      <c r="D6" s="48">
        <v>3566.4</v>
      </c>
      <c r="E6" s="48">
        <v>76163.899999999994</v>
      </c>
      <c r="F6" s="48">
        <v>17049.5</v>
      </c>
      <c r="G6" s="48">
        <v>51333.5</v>
      </c>
      <c r="H6" s="48">
        <v>250</v>
      </c>
      <c r="I6" s="48">
        <v>1513.2</v>
      </c>
      <c r="J6" s="48">
        <v>3547.8</v>
      </c>
      <c r="K6" s="48">
        <v>1229.0999999999999</v>
      </c>
      <c r="L6" s="48">
        <v>1240.7</v>
      </c>
      <c r="M6" s="48">
        <v>104.3</v>
      </c>
    </row>
    <row r="7" spans="1:13" s="25" customFormat="1" x14ac:dyDescent="0.2">
      <c r="A7" s="26">
        <v>2012</v>
      </c>
      <c r="B7" s="48">
        <v>145298.9</v>
      </c>
      <c r="C7" s="48">
        <v>80308.5</v>
      </c>
      <c r="D7" s="48">
        <v>4082.8</v>
      </c>
      <c r="E7" s="48">
        <v>84394.5</v>
      </c>
      <c r="F7" s="48">
        <v>20434.7</v>
      </c>
      <c r="G7" s="48">
        <v>55901.5</v>
      </c>
      <c r="H7" s="48">
        <v>372.4</v>
      </c>
      <c r="I7" s="48">
        <v>1446.9</v>
      </c>
      <c r="J7" s="48">
        <v>3826.9</v>
      </c>
      <c r="K7" s="48">
        <v>1214.8</v>
      </c>
      <c r="L7" s="48">
        <v>1227.2</v>
      </c>
      <c r="M7" s="48">
        <v>104.3</v>
      </c>
    </row>
    <row r="8" spans="1:13" x14ac:dyDescent="0.2">
      <c r="A8" s="26">
        <v>2013</v>
      </c>
      <c r="B8" s="48">
        <v>144437</v>
      </c>
      <c r="C8" s="48">
        <v>85178</v>
      </c>
      <c r="D8" s="48">
        <v>4209</v>
      </c>
      <c r="E8" s="48">
        <v>89488</v>
      </c>
      <c r="F8" s="48">
        <v>19266</v>
      </c>
      <c r="G8" s="48">
        <v>61833</v>
      </c>
      <c r="H8" s="48">
        <v>181</v>
      </c>
      <c r="I8" s="48">
        <v>1543</v>
      </c>
      <c r="J8" s="48">
        <v>4178</v>
      </c>
      <c r="K8" s="48">
        <v>1268.5</v>
      </c>
      <c r="L8" s="48">
        <v>1244</v>
      </c>
      <c r="M8" s="48">
        <v>104.3</v>
      </c>
    </row>
    <row r="9" spans="1:13" x14ac:dyDescent="0.2">
      <c r="A9" s="26">
        <v>2014</v>
      </c>
      <c r="B9" s="48">
        <v>142807</v>
      </c>
      <c r="C9" s="48">
        <v>88947</v>
      </c>
      <c r="D9" s="48">
        <v>4417</v>
      </c>
      <c r="E9" s="48">
        <v>93415</v>
      </c>
      <c r="F9" s="48">
        <v>18930</v>
      </c>
      <c r="G9" s="48">
        <v>65401</v>
      </c>
      <c r="H9" s="48">
        <v>86</v>
      </c>
      <c r="I9" s="48">
        <v>1527</v>
      </c>
      <c r="J9" s="48">
        <v>4630</v>
      </c>
      <c r="K9" s="48">
        <v>1272</v>
      </c>
      <c r="L9" s="48">
        <v>1307</v>
      </c>
      <c r="M9" s="48">
        <v>104.3</v>
      </c>
    </row>
    <row r="10" spans="1:13" x14ac:dyDescent="0.2">
      <c r="A10" s="26">
        <v>2015</v>
      </c>
      <c r="B10" s="48">
        <v>142807</v>
      </c>
      <c r="C10" s="48">
        <v>89541</v>
      </c>
      <c r="D10" s="48">
        <v>4503</v>
      </c>
      <c r="E10" s="48">
        <v>94095</v>
      </c>
      <c r="F10" s="48">
        <v>18065</v>
      </c>
      <c r="G10" s="48">
        <v>66559</v>
      </c>
      <c r="H10" s="48">
        <v>294</v>
      </c>
      <c r="I10" s="48">
        <v>1305</v>
      </c>
      <c r="J10" s="48">
        <v>4892</v>
      </c>
      <c r="K10" s="48">
        <v>1272</v>
      </c>
      <c r="L10" s="48">
        <v>1632</v>
      </c>
      <c r="M10" s="48">
        <v>104.3</v>
      </c>
    </row>
    <row r="11" spans="1:13" x14ac:dyDescent="0.2">
      <c r="A11" s="26">
        <v>2016</v>
      </c>
      <c r="B11" s="48">
        <v>142807.09999999998</v>
      </c>
      <c r="C11" s="48">
        <v>90112.76</v>
      </c>
      <c r="D11" s="48">
        <v>5188.6000000000004</v>
      </c>
      <c r="E11" s="48">
        <v>95301.459999999992</v>
      </c>
      <c r="F11" s="48">
        <v>17712.490000000002</v>
      </c>
      <c r="G11" s="48">
        <v>67590.13</v>
      </c>
      <c r="H11" s="48">
        <v>376.48</v>
      </c>
      <c r="I11" s="48">
        <v>1450.24</v>
      </c>
      <c r="J11" s="48">
        <v>5063.25</v>
      </c>
      <c r="K11" s="48">
        <v>1275.49</v>
      </c>
      <c r="L11" s="48">
        <v>1896.33</v>
      </c>
      <c r="M11" s="48">
        <v>104.3</v>
      </c>
    </row>
    <row r="12" spans="1:13" x14ac:dyDescent="0.2">
      <c r="A12" s="26">
        <v>2017</v>
      </c>
      <c r="B12" s="48">
        <v>142099.09999999998</v>
      </c>
      <c r="C12" s="48">
        <v>94132.6</v>
      </c>
      <c r="D12" s="48">
        <v>4734.9999999999991</v>
      </c>
      <c r="E12" s="48">
        <v>98919.6</v>
      </c>
      <c r="F12" s="48">
        <v>18571.099999999999</v>
      </c>
      <c r="G12" s="48">
        <v>70248.200000000012</v>
      </c>
      <c r="H12" s="48">
        <v>233.5</v>
      </c>
      <c r="I12" s="48">
        <v>1069.5</v>
      </c>
      <c r="J12" s="48">
        <v>5497.0999999999995</v>
      </c>
      <c r="K12" s="48">
        <v>1276</v>
      </c>
      <c r="L12" s="48">
        <v>2021.6699999999998</v>
      </c>
      <c r="M12" s="48">
        <v>104.3</v>
      </c>
    </row>
    <row r="13" spans="1:13" x14ac:dyDescent="0.2">
      <c r="A13" s="26">
        <v>2018</v>
      </c>
      <c r="B13" s="48">
        <v>143714.9</v>
      </c>
      <c r="C13" s="48">
        <v>96661.799999999988</v>
      </c>
      <c r="D13" s="48">
        <v>4498.1000000000004</v>
      </c>
      <c r="E13" s="48">
        <v>101154.9</v>
      </c>
      <c r="F13" s="48">
        <v>18713.2</v>
      </c>
      <c r="G13" s="48">
        <v>71638</v>
      </c>
      <c r="H13" s="48">
        <v>123.80000000000001</v>
      </c>
      <c r="I13" s="48">
        <v>1346.8</v>
      </c>
      <c r="J13" s="48">
        <v>5928</v>
      </c>
      <c r="K13" s="48">
        <v>1291.5999999999999</v>
      </c>
      <c r="L13" s="48">
        <v>2119.5</v>
      </c>
      <c r="M13" s="48">
        <v>104.3</v>
      </c>
    </row>
    <row r="14" spans="1:13" x14ac:dyDescent="0.2">
      <c r="A14" s="26">
        <v>2019</v>
      </c>
      <c r="B14" s="48">
        <v>149122.09999999998</v>
      </c>
      <c r="C14" s="48">
        <v>100931.9</v>
      </c>
      <c r="D14" s="48">
        <v>2420.9</v>
      </c>
      <c r="E14" s="48">
        <v>102833.7</v>
      </c>
      <c r="F14" s="48">
        <v>18863</v>
      </c>
      <c r="G14" s="48">
        <v>72380.5</v>
      </c>
      <c r="H14" s="48">
        <v>157.70000000000002</v>
      </c>
      <c r="I14" s="48">
        <v>1571.3</v>
      </c>
      <c r="J14" s="48">
        <v>6619</v>
      </c>
      <c r="K14" s="48">
        <v>1290.5999999999999</v>
      </c>
      <c r="L14" s="48">
        <v>2196.5</v>
      </c>
      <c r="M14" s="48">
        <v>104.3</v>
      </c>
    </row>
    <row r="15" spans="1:13" x14ac:dyDescent="0.2">
      <c r="A15" s="26">
        <v>2020</v>
      </c>
      <c r="B15" s="48">
        <v>159961.9</v>
      </c>
      <c r="C15" s="48">
        <v>103120.7</v>
      </c>
      <c r="D15" s="48">
        <v>2420.9</v>
      </c>
      <c r="E15" s="48">
        <v>105541.6</v>
      </c>
      <c r="F15" s="48">
        <v>19572.400000000001</v>
      </c>
      <c r="G15" s="48">
        <v>73859.200000000012</v>
      </c>
      <c r="H15" s="48">
        <v>140.9</v>
      </c>
      <c r="I15" s="48">
        <v>1127.8</v>
      </c>
      <c r="J15" s="48">
        <v>7438.9000000000005</v>
      </c>
      <c r="K15" s="48">
        <v>1291.2</v>
      </c>
      <c r="L15" s="48">
        <v>2110.5</v>
      </c>
      <c r="M15" s="48">
        <v>104.3</v>
      </c>
    </row>
    <row r="16" spans="1:13" x14ac:dyDescent="0.2">
      <c r="A16" s="26">
        <v>2021</v>
      </c>
      <c r="B16" s="48">
        <v>160157.20000000001</v>
      </c>
      <c r="C16" s="48">
        <v>104681.1</v>
      </c>
      <c r="D16" s="48">
        <v>2371.9</v>
      </c>
      <c r="E16" s="48">
        <v>107053</v>
      </c>
      <c r="F16" s="48">
        <v>18675.599999999999</v>
      </c>
      <c r="G16" s="48">
        <v>76019.799999999988</v>
      </c>
      <c r="H16" s="48">
        <v>121.60000000000001</v>
      </c>
      <c r="I16" s="48">
        <v>1093.4000000000001</v>
      </c>
      <c r="J16" s="48">
        <v>7801.2000000000007</v>
      </c>
      <c r="K16" s="48">
        <v>1295.7</v>
      </c>
      <c r="L16" s="48">
        <v>2043.8</v>
      </c>
      <c r="M16" s="48">
        <v>104.3</v>
      </c>
    </row>
    <row r="17" spans="1:13" x14ac:dyDescent="0.2">
      <c r="A17" s="26">
        <v>2022</v>
      </c>
      <c r="B17" s="48">
        <v>153487.20000000001</v>
      </c>
      <c r="C17" s="48">
        <v>106670.2</v>
      </c>
      <c r="D17" s="48">
        <v>2415.4</v>
      </c>
      <c r="E17" s="48">
        <v>109085.6</v>
      </c>
      <c r="F17" s="48">
        <v>18137.5</v>
      </c>
      <c r="G17" s="48">
        <v>77316.899999999994</v>
      </c>
      <c r="H17" s="48">
        <v>866.5</v>
      </c>
      <c r="I17" s="48">
        <v>1289.5999999999999</v>
      </c>
      <c r="J17" s="48">
        <v>8158.8</v>
      </c>
      <c r="K17" s="48">
        <v>1310.0999999999999</v>
      </c>
      <c r="L17" s="48">
        <v>2009.3</v>
      </c>
      <c r="M17" s="48">
        <v>104.3</v>
      </c>
    </row>
    <row r="18" spans="1:13" x14ac:dyDescent="0.2">
      <c r="A18" s="26">
        <v>2023</v>
      </c>
      <c r="B18" s="48">
        <v>153487.20000000001</v>
      </c>
      <c r="C18" s="48">
        <v>108432.6</v>
      </c>
      <c r="D18" s="48">
        <v>2415.4</v>
      </c>
      <c r="E18" s="48">
        <v>110839.1</v>
      </c>
      <c r="F18" s="48">
        <v>17428.7</v>
      </c>
      <c r="G18" s="48">
        <v>79353.700000000012</v>
      </c>
      <c r="H18" s="48">
        <v>878.3</v>
      </c>
      <c r="I18" s="48">
        <v>1130.9000000000001</v>
      </c>
      <c r="J18" s="48">
        <v>8546.9</v>
      </c>
      <c r="K18" s="48">
        <v>1352</v>
      </c>
      <c r="L18" s="48">
        <v>2147.9</v>
      </c>
      <c r="M18" s="48">
        <v>104.3</v>
      </c>
    </row>
    <row r="19" spans="1:13" x14ac:dyDescent="0.2">
      <c r="A19" s="26">
        <v>2024</v>
      </c>
      <c r="B19" s="48">
        <v>158331.9</v>
      </c>
      <c r="C19" s="48">
        <v>111384.2</v>
      </c>
      <c r="D19" s="48">
        <v>2415.4</v>
      </c>
      <c r="E19" s="48">
        <v>113809.70000000001</v>
      </c>
      <c r="F19" s="48">
        <v>17007.900000000001</v>
      </c>
      <c r="G19" s="48">
        <v>82835.399999999994</v>
      </c>
      <c r="H19" s="48">
        <v>939.3</v>
      </c>
      <c r="I19" s="48">
        <v>1182</v>
      </c>
      <c r="J19" s="48">
        <v>8918.5</v>
      </c>
      <c r="K19" s="48">
        <v>1358</v>
      </c>
      <c r="L19" s="48">
        <v>2067.1</v>
      </c>
      <c r="M19" s="48">
        <v>104.3</v>
      </c>
    </row>
    <row r="20" spans="1:13" x14ac:dyDescent="0.2">
      <c r="A20" s="26">
        <v>2025</v>
      </c>
      <c r="B20" s="48">
        <v>160672.88999999998</v>
      </c>
      <c r="C20" s="48">
        <v>114431.363</v>
      </c>
      <c r="D20" s="48">
        <v>2365</v>
      </c>
      <c r="E20" s="48">
        <v>116805.06300000001</v>
      </c>
      <c r="F20" s="48">
        <v>16275.505000000001</v>
      </c>
      <c r="G20" s="48">
        <v>85744.477044397674</v>
      </c>
      <c r="H20" s="48">
        <v>960.5</v>
      </c>
      <c r="I20" s="48">
        <v>1106.32</v>
      </c>
      <c r="J20" s="48">
        <v>9265.2009556023149</v>
      </c>
      <c r="K20" s="48">
        <v>1388.97</v>
      </c>
      <c r="L20" s="48">
        <v>2064.4683976270435</v>
      </c>
      <c r="M20" s="48">
        <v>104.3</v>
      </c>
    </row>
  </sheetData>
  <phoneticPr fontId="2" type="noConversion"/>
  <pageMargins left="0.75" right="0.75" top="1" bottom="1" header="0.5" footer="0.5"/>
  <pageSetup paperSize="17" orientation="landscape" r:id="rId1"/>
  <headerFooter alignWithMargins="0">
    <oddFooter>&amp;L&amp;1#&amp;"Calibri"&amp;11&amp;K000000Classification: Protected A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CD881A-2A1F-4B62-BF22-DAAEA466048D}">
  <sheetPr>
    <pageSetUpPr fitToPage="1"/>
  </sheetPr>
  <dimension ref="A1:R14"/>
  <sheetViews>
    <sheetView zoomScale="96" zoomScaleNormal="96" zoomScaleSheetLayoutView="100" workbookViewId="0"/>
  </sheetViews>
  <sheetFormatPr defaultRowHeight="12.75" x14ac:dyDescent="0.2"/>
  <cols>
    <col min="1" max="1" width="50" customWidth="1"/>
    <col min="2" max="4" width="11.140625" customWidth="1"/>
    <col min="5" max="5" width="12.28515625" customWidth="1"/>
    <col min="6" max="6" width="12.85546875" customWidth="1"/>
    <col min="7" max="7" width="14" customWidth="1"/>
    <col min="8" max="8" width="17.7109375" customWidth="1"/>
    <col min="9" max="9" width="14.85546875" customWidth="1"/>
    <col min="10" max="10" width="16.85546875" customWidth="1"/>
    <col min="11" max="11" width="14.42578125" customWidth="1"/>
    <col min="12" max="12" width="19.140625" customWidth="1"/>
    <col min="15" max="16" width="9.140625" customWidth="1"/>
  </cols>
  <sheetData>
    <row r="1" spans="1:18" x14ac:dyDescent="0.2">
      <c r="A1" s="28" t="s">
        <v>34</v>
      </c>
      <c r="K1" s="39"/>
    </row>
    <row r="3" spans="1:18" s="8" customFormat="1" ht="61.5" customHeight="1" x14ac:dyDescent="0.2">
      <c r="A3" s="15" t="s">
        <v>28</v>
      </c>
      <c r="B3" s="15" t="s">
        <v>3</v>
      </c>
      <c r="C3" s="15" t="s">
        <v>7</v>
      </c>
      <c r="D3" s="15" t="s">
        <v>8</v>
      </c>
      <c r="E3" s="15" t="s">
        <v>4</v>
      </c>
      <c r="F3" s="14" t="s">
        <v>9</v>
      </c>
      <c r="G3" s="17" t="s">
        <v>10</v>
      </c>
      <c r="H3" s="19" t="s">
        <v>11</v>
      </c>
      <c r="I3" s="9" t="s">
        <v>17</v>
      </c>
      <c r="J3" s="10" t="s">
        <v>12</v>
      </c>
      <c r="K3" s="13" t="s">
        <v>13</v>
      </c>
      <c r="L3" s="18" t="s">
        <v>14</v>
      </c>
      <c r="M3" s="12" t="s">
        <v>15</v>
      </c>
      <c r="N3" s="38"/>
      <c r="O3" s="38"/>
      <c r="P3" s="38"/>
      <c r="Q3" s="38"/>
      <c r="R3" s="38"/>
    </row>
    <row r="4" spans="1:18" s="23" customFormat="1" x14ac:dyDescent="0.2">
      <c r="A4" s="16" t="s">
        <v>26</v>
      </c>
      <c r="B4" s="22">
        <v>26203</v>
      </c>
      <c r="C4" s="22">
        <v>17500</v>
      </c>
      <c r="D4" s="22">
        <v>470</v>
      </c>
      <c r="E4" s="22">
        <v>17970</v>
      </c>
      <c r="F4" s="22">
        <v>6065.43</v>
      </c>
      <c r="G4" s="22">
        <v>10749.674745250599</v>
      </c>
      <c r="H4" s="22">
        <v>0</v>
      </c>
      <c r="I4" s="22">
        <v>47.12</v>
      </c>
      <c r="J4" s="22">
        <v>785.18525474939997</v>
      </c>
      <c r="K4" s="22">
        <v>79</v>
      </c>
      <c r="L4" s="22">
        <v>243.2683976270433</v>
      </c>
      <c r="M4" s="22">
        <v>0</v>
      </c>
      <c r="N4" s="29"/>
      <c r="O4" s="29"/>
      <c r="P4" s="29"/>
      <c r="Q4" s="29"/>
      <c r="R4" s="29"/>
    </row>
    <row r="5" spans="1:18" s="23" customFormat="1" x14ac:dyDescent="0.2">
      <c r="A5" s="16" t="s">
        <v>20</v>
      </c>
      <c r="B5" s="22">
        <v>22314</v>
      </c>
      <c r="C5" s="22">
        <v>11730.1</v>
      </c>
      <c r="D5" s="22">
        <v>342.3</v>
      </c>
      <c r="E5" s="22">
        <v>12072.3</v>
      </c>
      <c r="F5" s="22">
        <v>1778.7</v>
      </c>
      <c r="G5" s="22">
        <v>9655.4</v>
      </c>
      <c r="H5" s="22">
        <v>87</v>
      </c>
      <c r="I5" s="22">
        <v>0.8</v>
      </c>
      <c r="J5" s="22">
        <v>144.30000000000001</v>
      </c>
      <c r="K5" s="22">
        <v>65.400000000000006</v>
      </c>
      <c r="L5" s="22">
        <v>340.7</v>
      </c>
      <c r="M5" s="22">
        <v>0</v>
      </c>
      <c r="N5" s="29" t="s">
        <v>30</v>
      </c>
      <c r="O5" s="29"/>
      <c r="P5" s="29"/>
      <c r="Q5" s="29"/>
      <c r="R5" s="29"/>
    </row>
    <row r="6" spans="1:18" s="23" customFormat="1" x14ac:dyDescent="0.2">
      <c r="A6" s="16" t="s">
        <v>21</v>
      </c>
      <c r="B6" s="22">
        <v>15071.99</v>
      </c>
      <c r="C6" s="22">
        <v>5778.9629999999988</v>
      </c>
      <c r="D6" s="22">
        <v>271</v>
      </c>
      <c r="E6" s="22">
        <v>6049.9629999999988</v>
      </c>
      <c r="F6" s="22">
        <v>796.07499999999982</v>
      </c>
      <c r="G6" s="22">
        <v>4873.2022991470831</v>
      </c>
      <c r="H6" s="22">
        <v>0</v>
      </c>
      <c r="I6" s="22">
        <v>0</v>
      </c>
      <c r="J6" s="22">
        <v>278.91570085291653</v>
      </c>
      <c r="K6" s="22">
        <v>44.37</v>
      </c>
      <c r="L6" s="22">
        <v>57.5</v>
      </c>
      <c r="M6" s="22">
        <v>0</v>
      </c>
      <c r="N6" s="29"/>
      <c r="O6" s="29"/>
      <c r="P6" s="29"/>
      <c r="Q6" s="29"/>
      <c r="R6" s="29"/>
    </row>
    <row r="7" spans="1:18" s="23" customFormat="1" x14ac:dyDescent="0.2">
      <c r="A7" s="16" t="s">
        <v>22</v>
      </c>
      <c r="B7" s="22">
        <v>10942</v>
      </c>
      <c r="C7" s="22">
        <v>9145</v>
      </c>
      <c r="D7" s="22">
        <v>207</v>
      </c>
      <c r="E7" s="22">
        <v>9352</v>
      </c>
      <c r="F7" s="22">
        <v>948</v>
      </c>
      <c r="G7" s="22">
        <v>7561</v>
      </c>
      <c r="H7" s="22">
        <v>0</v>
      </c>
      <c r="I7" s="22">
        <v>0</v>
      </c>
      <c r="J7" s="22">
        <v>692.9</v>
      </c>
      <c r="K7" s="22">
        <v>0</v>
      </c>
      <c r="L7" s="22">
        <v>149.69999999999999</v>
      </c>
      <c r="M7" s="22">
        <v>0</v>
      </c>
      <c r="N7" s="29"/>
      <c r="O7" s="29"/>
      <c r="P7" s="29"/>
      <c r="Q7" s="29"/>
      <c r="R7" s="29"/>
    </row>
    <row r="8" spans="1:18" s="31" customFormat="1" x14ac:dyDescent="0.2">
      <c r="A8" s="24" t="s">
        <v>23</v>
      </c>
      <c r="B8" s="22">
        <v>23954</v>
      </c>
      <c r="C8" s="22">
        <v>22325.5</v>
      </c>
      <c r="D8" s="22">
        <v>318.2</v>
      </c>
      <c r="E8" s="22">
        <v>22652.5</v>
      </c>
      <c r="F8" s="22">
        <v>1387.7</v>
      </c>
      <c r="G8" s="22">
        <v>18500.3</v>
      </c>
      <c r="H8" s="22">
        <v>84.5</v>
      </c>
      <c r="I8" s="22">
        <v>79.599999999999994</v>
      </c>
      <c r="J8" s="22">
        <v>2528.6999999999998</v>
      </c>
      <c r="K8" s="22">
        <v>48.2</v>
      </c>
      <c r="L8" s="22">
        <v>23.4</v>
      </c>
      <c r="M8" s="22">
        <v>0</v>
      </c>
      <c r="N8" s="40"/>
      <c r="O8" s="40"/>
      <c r="P8" s="29"/>
      <c r="Q8" s="29"/>
      <c r="R8" s="29"/>
    </row>
    <row r="9" spans="1:18" s="23" customFormat="1" x14ac:dyDescent="0.2">
      <c r="A9" s="16" t="s">
        <v>27</v>
      </c>
      <c r="B9" s="22">
        <v>22250.9</v>
      </c>
      <c r="C9" s="22">
        <v>13225.8</v>
      </c>
      <c r="D9" s="22">
        <v>138.5</v>
      </c>
      <c r="E9" s="22">
        <v>13364.3</v>
      </c>
      <c r="F9" s="22">
        <v>2486.6</v>
      </c>
      <c r="G9" s="22">
        <v>10443.9</v>
      </c>
      <c r="H9" s="22">
        <v>0</v>
      </c>
      <c r="I9" s="22">
        <v>40.799999999999997</v>
      </c>
      <c r="J9" s="22">
        <v>48.2</v>
      </c>
      <c r="K9" s="22">
        <v>19</v>
      </c>
      <c r="L9" s="22">
        <v>325.89999999999998</v>
      </c>
      <c r="M9" s="22">
        <v>0</v>
      </c>
      <c r="N9" s="29"/>
      <c r="O9" s="29"/>
      <c r="P9" s="29"/>
      <c r="Q9" s="29"/>
      <c r="R9" s="29"/>
    </row>
    <row r="10" spans="1:18" s="23" customFormat="1" x14ac:dyDescent="0.2">
      <c r="A10" s="16" t="s">
        <v>24</v>
      </c>
      <c r="B10" s="22">
        <v>8671</v>
      </c>
      <c r="C10" s="22">
        <v>7964</v>
      </c>
      <c r="D10" s="22">
        <v>107</v>
      </c>
      <c r="E10" s="22">
        <v>8071</v>
      </c>
      <c r="F10" s="22">
        <v>278</v>
      </c>
      <c r="G10" s="22">
        <v>7150</v>
      </c>
      <c r="H10" s="22">
        <v>0</v>
      </c>
      <c r="I10" s="22">
        <v>11</v>
      </c>
      <c r="J10" s="22">
        <v>340</v>
      </c>
      <c r="K10" s="22">
        <v>0</v>
      </c>
      <c r="L10" s="22">
        <v>292</v>
      </c>
      <c r="M10" s="22">
        <v>0</v>
      </c>
      <c r="N10" s="29"/>
      <c r="O10" s="29"/>
      <c r="P10" s="29"/>
      <c r="Q10" s="29"/>
      <c r="R10" s="29"/>
    </row>
    <row r="11" spans="1:18" s="23" customFormat="1" x14ac:dyDescent="0.2">
      <c r="A11" s="16" t="s">
        <v>25</v>
      </c>
      <c r="B11" s="22">
        <v>31266</v>
      </c>
      <c r="C11" s="22">
        <v>26762</v>
      </c>
      <c r="D11" s="22">
        <v>511</v>
      </c>
      <c r="E11" s="22">
        <v>27273</v>
      </c>
      <c r="F11" s="22">
        <v>2535</v>
      </c>
      <c r="G11" s="22">
        <v>16811</v>
      </c>
      <c r="H11" s="22">
        <v>789</v>
      </c>
      <c r="I11" s="22">
        <v>927</v>
      </c>
      <c r="J11" s="22">
        <v>4447</v>
      </c>
      <c r="K11" s="22">
        <v>1133</v>
      </c>
      <c r="L11" s="22">
        <v>632</v>
      </c>
      <c r="M11" s="22">
        <v>104.3</v>
      </c>
      <c r="N11" s="29"/>
      <c r="O11" s="29"/>
      <c r="P11" s="29"/>
      <c r="Q11" s="29"/>
      <c r="R11" s="29"/>
    </row>
    <row r="12" spans="1:18" s="23" customFormat="1" x14ac:dyDescent="0.2">
      <c r="A12" s="16" t="s">
        <v>6</v>
      </c>
      <c r="B12" s="30">
        <f t="shared" ref="B12:M12" si="0">SUM(B4:B11)</f>
        <v>160672.88999999998</v>
      </c>
      <c r="C12" s="30">
        <f t="shared" si="0"/>
        <v>114431.363</v>
      </c>
      <c r="D12" s="30">
        <f t="shared" si="0"/>
        <v>2365</v>
      </c>
      <c r="E12" s="30">
        <f t="shared" si="0"/>
        <v>116805.06300000001</v>
      </c>
      <c r="F12" s="30">
        <f t="shared" si="0"/>
        <v>16275.505000000001</v>
      </c>
      <c r="G12" s="30">
        <f t="shared" si="0"/>
        <v>85744.477044397674</v>
      </c>
      <c r="H12" s="30">
        <f t="shared" si="0"/>
        <v>960.5</v>
      </c>
      <c r="I12" s="30">
        <f t="shared" si="0"/>
        <v>1106.32</v>
      </c>
      <c r="J12" s="30">
        <f t="shared" si="0"/>
        <v>9265.2009556023149</v>
      </c>
      <c r="K12" s="30">
        <f t="shared" si="0"/>
        <v>1388.97</v>
      </c>
      <c r="L12" s="30">
        <f t="shared" si="0"/>
        <v>2064.4683976270435</v>
      </c>
      <c r="M12" s="30">
        <f t="shared" si="0"/>
        <v>104.3</v>
      </c>
      <c r="N12" s="29"/>
      <c r="O12" s="29"/>
      <c r="P12" s="29"/>
      <c r="Q12" s="29"/>
      <c r="R12" s="29"/>
    </row>
    <row r="13" spans="1:18" x14ac:dyDescent="0.2">
      <c r="D13" s="27"/>
      <c r="E13" s="27"/>
      <c r="F13" s="27"/>
      <c r="H13" s="37"/>
      <c r="I13" s="27"/>
      <c r="J13" s="37"/>
      <c r="K13" s="27"/>
      <c r="L13" s="27"/>
    </row>
    <row r="14" spans="1:18" x14ac:dyDescent="0.2">
      <c r="E14" s="37"/>
      <c r="K14" s="37"/>
    </row>
  </sheetData>
  <phoneticPr fontId="2" type="noConversion"/>
  <pageMargins left="0.75" right="0.75" top="0.61" bottom="0.77" header="0.5" footer="0.5"/>
  <pageSetup paperSize="5" scale="74" orientation="landscape" r:id="rId1"/>
  <headerFooter alignWithMargins="0">
    <oddFooter>&amp;L&amp;1#&amp;"Calibri"&amp;11&amp;K000000Classification: Protected A</oddFooter>
  </headerFooter>
  <drawing r:id="rId2"/>
</worksheet>
</file>

<file path=docMetadata/LabelInfo.xml><?xml version="1.0" encoding="utf-8"?>
<clbl:labelList xmlns:clbl="http://schemas.microsoft.com/office/2020/mipLabelMetadata">
  <clbl:label id="{abf2ea38-542c-4b75-bd7d-582ec36a519f}" enabled="1" method="Standard" siteId="{2bb51c06-af9b-42c5-8bf5-3c3b7b10850b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Age of Reclamation</vt:lpstr>
      <vt:lpstr>Regional Over Time</vt:lpstr>
      <vt:lpstr>Company Activities</vt:lpstr>
      <vt:lpstr>'Age of Reclamation'!Print_Area</vt:lpstr>
      <vt:lpstr>'Company Activities'!Print_Area</vt:lpstr>
      <vt:lpstr>'Regional Over Time'!Print_Area</vt:lpstr>
    </vt:vector>
  </TitlesOfParts>
  <Company>GOA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Tanya Richens</dc:creator>
  <cp:lastModifiedBy>Massie Kitagawa</cp:lastModifiedBy>
  <cp:lastPrinted>2019-06-21T14:58:42Z</cp:lastPrinted>
  <dcterms:created xsi:type="dcterms:W3CDTF">2009-07-03T19:08:59Z</dcterms:created>
  <dcterms:modified xsi:type="dcterms:W3CDTF">2026-06-15T22:03:25Z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bf2ea38-542c-4b75-bd7d-582ec36a519f_Enabled">
    <vt:lpwstr>true</vt:lpwstr>
  </property>
  <property fmtid="{D5CDD505-2E9C-101B-9397-08002B2CF9AE}" pid="3" name="MSIP_Label_abf2ea38-542c-4b75-bd7d-582ec36a519f_SetDate">
    <vt:lpwstr>2022-02-15T22:20:44Z</vt:lpwstr>
  </property>
  <property fmtid="{D5CDD505-2E9C-101B-9397-08002B2CF9AE}" pid="4" name="MSIP_Label_abf2ea38-542c-4b75-bd7d-582ec36a519f_Method">
    <vt:lpwstr>Standard</vt:lpwstr>
  </property>
  <property fmtid="{D5CDD505-2E9C-101B-9397-08002B2CF9AE}" pid="5" name="MSIP_Label_abf2ea38-542c-4b75-bd7d-582ec36a519f_Name">
    <vt:lpwstr>Protected A</vt:lpwstr>
  </property>
  <property fmtid="{D5CDD505-2E9C-101B-9397-08002B2CF9AE}" pid="6" name="MSIP_Label_abf2ea38-542c-4b75-bd7d-582ec36a519f_SiteId">
    <vt:lpwstr>2bb51c06-af9b-42c5-8bf5-3c3b7b10850b</vt:lpwstr>
  </property>
  <property fmtid="{D5CDD505-2E9C-101B-9397-08002B2CF9AE}" pid="7" name="MSIP_Label_abf2ea38-542c-4b75-bd7d-582ec36a519f_ActionId">
    <vt:lpwstr>8950dff0-a4de-4ba0-8e8a-4eff6afbfbb4</vt:lpwstr>
  </property>
  <property fmtid="{D5CDD505-2E9C-101B-9397-08002B2CF9AE}" pid="8" name="MSIP_Label_abf2ea38-542c-4b75-bd7d-582ec36a519f_ContentBits">
    <vt:lpwstr>2</vt:lpwstr>
  </property>
</Properties>
</file>