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bgov-my.sharepoint.com/personal/chenxing_sun_gov_ab_ca/Documents/Land/Reclamation/Rec Reporting/Annual Rec Data Uploading/"/>
    </mc:Choice>
  </mc:AlternateContent>
  <xr:revisionPtr revIDLastSave="5" documentId="8_{D8B34962-CF70-48FA-B199-D51E601AAD48}" xr6:coauthVersionLast="47" xr6:coauthVersionMax="47" xr10:uidLastSave="{38FAB8C2-BD1F-47F7-9CB7-6E23EEEB470C}"/>
  <bookViews>
    <workbookView xWindow="-108" yWindow="-108" windowWidth="23256" windowHeight="12456" xr2:uid="{5C5C30C1-9F92-48C1-8968-3559AAEA51C6}"/>
  </bookViews>
  <sheets>
    <sheet name="Age of Reclamation" sheetId="4" r:id="rId1"/>
  </sheets>
  <definedNames>
    <definedName name="_xlnm.Print_Area" localSheetId="0">'Age of Reclamation'!$A:$K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0" i="4" l="1"/>
  <c r="K59" i="4"/>
  <c r="B60" i="4" l="1"/>
  <c r="K10" i="4"/>
  <c r="H61" i="4"/>
  <c r="G61" i="4"/>
  <c r="F61" i="4"/>
  <c r="J61" i="4"/>
  <c r="I61" i="4"/>
  <c r="C61" i="4"/>
  <c r="E61" i="4"/>
  <c r="D61" i="4"/>
  <c r="B6" i="4"/>
  <c r="K6" i="4"/>
  <c r="B59" i="4"/>
  <c r="K56" i="4"/>
  <c r="K57" i="4"/>
  <c r="K58" i="4"/>
  <c r="B58" i="4"/>
  <c r="B57" i="4"/>
  <c r="B56" i="4"/>
  <c r="K55" i="4"/>
  <c r="B55" i="4"/>
  <c r="K54" i="4"/>
  <c r="B54" i="4"/>
  <c r="K53" i="4"/>
  <c r="B53" i="4"/>
  <c r="K52" i="4"/>
  <c r="B52" i="4"/>
  <c r="K51" i="4"/>
  <c r="B51" i="4"/>
  <c r="K50" i="4"/>
  <c r="B50" i="4"/>
  <c r="K49" i="4"/>
  <c r="B49" i="4"/>
  <c r="K48" i="4"/>
  <c r="B48" i="4"/>
  <c r="K47" i="4"/>
  <c r="K46" i="4"/>
  <c r="B47" i="4"/>
  <c r="K45" i="4"/>
  <c r="K7" i="4"/>
  <c r="K8" i="4"/>
  <c r="K9" i="4"/>
  <c r="B7" i="4"/>
  <c r="B8" i="4"/>
  <c r="B9" i="4"/>
  <c r="K16" i="4"/>
  <c r="K15" i="4"/>
  <c r="K14" i="4"/>
  <c r="K13" i="4"/>
  <c r="K12" i="4"/>
  <c r="K11" i="4"/>
  <c r="B10" i="4"/>
  <c r="B11" i="4"/>
  <c r="B12" i="4"/>
  <c r="B13" i="4"/>
  <c r="B14" i="4"/>
  <c r="B15" i="4"/>
  <c r="B16" i="4"/>
  <c r="K44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17" i="4"/>
  <c r="B44" i="4"/>
  <c r="B45" i="4"/>
  <c r="B4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K61" i="4" l="1"/>
</calcChain>
</file>

<file path=xl/sharedStrings.xml><?xml version="1.0" encoding="utf-8"?>
<sst xmlns="http://schemas.openxmlformats.org/spreadsheetml/2006/main" count="206" uniqueCount="16">
  <si>
    <t>Year</t>
  </si>
  <si>
    <t>Age of Reclamation</t>
  </si>
  <si>
    <t>Enter Current Year:</t>
  </si>
  <si>
    <t># of ha's of each age across the region</t>
  </si>
  <si>
    <t>n/a</t>
  </si>
  <si>
    <t>Canadian Natural Upgrading Ltd. - Jackpine Mine</t>
  </si>
  <si>
    <t>Canadian Natural Upgrading Ltd. - Muskeg River Mine</t>
  </si>
  <si>
    <t>Suncor - Base Operations</t>
  </si>
  <si>
    <t>Syncrude - Aurora North</t>
  </si>
  <si>
    <t>Syncrude - Mildred Lake</t>
  </si>
  <si>
    <t>Canadian Natural Resources Ltd. - Horizon Oil Sands</t>
  </si>
  <si>
    <t>Suncor - Fort Hills Oil Sands</t>
  </si>
  <si>
    <t>Imperial - Kearl Oil Sands</t>
  </si>
  <si>
    <t>Total</t>
  </si>
  <si>
    <t>Total Hectares Permanently Reclaimed</t>
  </si>
  <si>
    <t>Regional Age of Permanent Reclamation as of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</si>
</sst>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6" fillId="0" borderId="0" xfId="0" applyFont="1" applyAlignment="1">
      <alignment horizontal="left"/>
    </xf>
    <xf numFmtId="0" fontId="3" fillId="5" borderId="1" xfId="0" applyFont="1" applyFill="1" applyBorder="1" applyAlignment="1">
      <alignment horizontal="center" wrapText="1"/>
    </xf>
    <xf numFmtId="164" fontId="0" fillId="5" borderId="1" xfId="0" applyNumberForma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/>
    <xf numFmtId="164" fontId="0" fillId="0" borderId="0" xfId="0" applyNumberFormat="1"/>
    <xf numFmtId="164" fontId="3" fillId="7" borderId="1" xfId="0" applyNumberFormat="1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7" fillId="0" borderId="1" xfId="1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6" borderId="2" xfId="0" applyFont="1" applyFill="1" applyBorder="1" applyAlignment="1">
      <alignment horizontal="center" wrapText="1"/>
    </xf>
    <xf numFmtId="0" fontId="0" fillId="6" borderId="4" xfId="0" applyFill="1" applyBorder="1" applyAlignment="1">
      <alignment horizontal="center" wrapText="1"/>
    </xf>
    <xf numFmtId="0" fontId="0" fillId="6" borderId="3" xfId="0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1" xfId="0" applyNumberFormat="1" applyFill="1" applyBorder="1" applyAlignment="1">
      <alignment horizontal="center"/>
    </xf>
  </cellXfs>
  <cellStyles count="3">
    <cellStyle name="Normal" xfId="0" builtinId="0"/>
    <cellStyle name="Normal 2" xfId="1" xr:uid="{3A4CF587-2B58-4C02-ACB9-F3A9F93EF433}"/>
    <cellStyle name="Normal 3" xfId="2" xr:uid="{5C1983BD-A943-4331-928B-2F69C12EBD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CA"/>
              <a:t>Age of Permanent Reclamation within the 
Mineable Oil Sands Region</a:t>
            </a:r>
          </a:p>
        </c:rich>
      </c:tx>
      <c:layout>
        <c:manualLayout>
          <c:xMode val="edge"/>
          <c:yMode val="edge"/>
          <c:x val="0.23340718773789637"/>
          <c:y val="2.72988505747126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690303128836645E-2"/>
          <c:y val="0.19683935664645721"/>
          <c:w val="0.76769952970496236"/>
          <c:h val="0.66235725119720279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'Age of Reclamation'!$B$6:$B$59</c:f>
              <c:numCache>
                <c:formatCode>General</c:formatCode>
                <c:ptCount val="54"/>
                <c:pt idx="0">
                  <c:v>54</c:v>
                </c:pt>
                <c:pt idx="1">
                  <c:v>53</c:v>
                </c:pt>
                <c:pt idx="2">
                  <c:v>52</c:v>
                </c:pt>
                <c:pt idx="3">
                  <c:v>51</c:v>
                </c:pt>
                <c:pt idx="4">
                  <c:v>50</c:v>
                </c:pt>
                <c:pt idx="5">
                  <c:v>49</c:v>
                </c:pt>
                <c:pt idx="6">
                  <c:v>48</c:v>
                </c:pt>
                <c:pt idx="7">
                  <c:v>47</c:v>
                </c:pt>
                <c:pt idx="8">
                  <c:v>46</c:v>
                </c:pt>
                <c:pt idx="9">
                  <c:v>45</c:v>
                </c:pt>
                <c:pt idx="10">
                  <c:v>44</c:v>
                </c:pt>
                <c:pt idx="11">
                  <c:v>43</c:v>
                </c:pt>
                <c:pt idx="12">
                  <c:v>42</c:v>
                </c:pt>
                <c:pt idx="13">
                  <c:v>41</c:v>
                </c:pt>
                <c:pt idx="14">
                  <c:v>40</c:v>
                </c:pt>
                <c:pt idx="15">
                  <c:v>39</c:v>
                </c:pt>
                <c:pt idx="16">
                  <c:v>38</c:v>
                </c:pt>
                <c:pt idx="17">
                  <c:v>37</c:v>
                </c:pt>
                <c:pt idx="18">
                  <c:v>36</c:v>
                </c:pt>
                <c:pt idx="19">
                  <c:v>35</c:v>
                </c:pt>
                <c:pt idx="20">
                  <c:v>34</c:v>
                </c:pt>
                <c:pt idx="21">
                  <c:v>33</c:v>
                </c:pt>
                <c:pt idx="22">
                  <c:v>32</c:v>
                </c:pt>
                <c:pt idx="23">
                  <c:v>31</c:v>
                </c:pt>
                <c:pt idx="24">
                  <c:v>30</c:v>
                </c:pt>
                <c:pt idx="25">
                  <c:v>29</c:v>
                </c:pt>
                <c:pt idx="26">
                  <c:v>28</c:v>
                </c:pt>
                <c:pt idx="27">
                  <c:v>27</c:v>
                </c:pt>
                <c:pt idx="28">
                  <c:v>26</c:v>
                </c:pt>
                <c:pt idx="29">
                  <c:v>25</c:v>
                </c:pt>
                <c:pt idx="30">
                  <c:v>24</c:v>
                </c:pt>
                <c:pt idx="31">
                  <c:v>23</c:v>
                </c:pt>
                <c:pt idx="32">
                  <c:v>22</c:v>
                </c:pt>
                <c:pt idx="33">
                  <c:v>21</c:v>
                </c:pt>
                <c:pt idx="34">
                  <c:v>20</c:v>
                </c:pt>
                <c:pt idx="35">
                  <c:v>19</c:v>
                </c:pt>
                <c:pt idx="36">
                  <c:v>18</c:v>
                </c:pt>
                <c:pt idx="37">
                  <c:v>17</c:v>
                </c:pt>
                <c:pt idx="38">
                  <c:v>16</c:v>
                </c:pt>
                <c:pt idx="39">
                  <c:v>15</c:v>
                </c:pt>
                <c:pt idx="40">
                  <c:v>14</c:v>
                </c:pt>
                <c:pt idx="41">
                  <c:v>13</c:v>
                </c:pt>
                <c:pt idx="42">
                  <c:v>12</c:v>
                </c:pt>
                <c:pt idx="43">
                  <c:v>11</c:v>
                </c:pt>
                <c:pt idx="44">
                  <c:v>10</c:v>
                </c:pt>
                <c:pt idx="45">
                  <c:v>9</c:v>
                </c:pt>
                <c:pt idx="46">
                  <c:v>8</c:v>
                </c:pt>
                <c:pt idx="47">
                  <c:v>7</c:v>
                </c:pt>
                <c:pt idx="48">
                  <c:v>6</c:v>
                </c:pt>
                <c:pt idx="49">
                  <c:v>5</c:v>
                </c:pt>
                <c:pt idx="50">
                  <c:v>4</c:v>
                </c:pt>
                <c:pt idx="51">
                  <c:v>3</c:v>
                </c:pt>
                <c:pt idx="52">
                  <c:v>2</c:v>
                </c:pt>
                <c:pt idx="53">
                  <c:v>1</c:v>
                </c:pt>
              </c:numCache>
            </c:numRef>
          </c:cat>
          <c:val>
            <c:numRef>
              <c:f>'Age of Reclamation'!$K$6:$K$60</c:f>
              <c:numCache>
                <c:formatCode>0.0</c:formatCode>
                <c:ptCount val="55"/>
                <c:pt idx="0">
                  <c:v>11.039980906113223</c:v>
                </c:pt>
                <c:pt idx="1">
                  <c:v>10.583237139705334</c:v>
                </c:pt>
                <c:pt idx="2">
                  <c:v>0</c:v>
                </c:pt>
                <c:pt idx="3">
                  <c:v>27.186255147567266</c:v>
                </c:pt>
                <c:pt idx="4">
                  <c:v>1075.3186415353118</c:v>
                </c:pt>
                <c:pt idx="5">
                  <c:v>7.2836141175372262</c:v>
                </c:pt>
                <c:pt idx="6">
                  <c:v>8.6593558918309341</c:v>
                </c:pt>
                <c:pt idx="7">
                  <c:v>34.026473864701543</c:v>
                </c:pt>
                <c:pt idx="8">
                  <c:v>8.7673115850078851</c:v>
                </c:pt>
                <c:pt idx="9">
                  <c:v>15.696457755934373</c:v>
                </c:pt>
                <c:pt idx="10">
                  <c:v>11.156928688930268</c:v>
                </c:pt>
                <c:pt idx="11">
                  <c:v>49.085681018419855</c:v>
                </c:pt>
                <c:pt idx="12">
                  <c:v>20.579579387892004</c:v>
                </c:pt>
                <c:pt idx="13">
                  <c:v>21.66644284991559</c:v>
                </c:pt>
                <c:pt idx="14">
                  <c:v>33.21303646113946</c:v>
                </c:pt>
                <c:pt idx="15">
                  <c:v>0</c:v>
                </c:pt>
                <c:pt idx="16">
                  <c:v>17.483868522850198</c:v>
                </c:pt>
                <c:pt idx="17">
                  <c:v>59.110756682791944</c:v>
                </c:pt>
                <c:pt idx="18">
                  <c:v>0</c:v>
                </c:pt>
                <c:pt idx="19">
                  <c:v>32.17984135672453</c:v>
                </c:pt>
                <c:pt idx="20">
                  <c:v>65.91450478721049</c:v>
                </c:pt>
                <c:pt idx="21">
                  <c:v>92.851786178333214</c:v>
                </c:pt>
                <c:pt idx="22">
                  <c:v>18.860000502903404</c:v>
                </c:pt>
                <c:pt idx="23">
                  <c:v>106.15445106755607</c:v>
                </c:pt>
                <c:pt idx="24">
                  <c:v>12.08096645945599</c:v>
                </c:pt>
                <c:pt idx="25">
                  <c:v>100.60701902152198</c:v>
                </c:pt>
                <c:pt idx="26">
                  <c:v>65.734300710636376</c:v>
                </c:pt>
                <c:pt idx="27">
                  <c:v>42.246082040956466</c:v>
                </c:pt>
                <c:pt idx="28">
                  <c:v>25.082489557802404</c:v>
                </c:pt>
                <c:pt idx="29">
                  <c:v>143.26013621642812</c:v>
                </c:pt>
                <c:pt idx="30">
                  <c:v>121.37674436938011</c:v>
                </c:pt>
                <c:pt idx="31">
                  <c:v>128.3013158181009</c:v>
                </c:pt>
                <c:pt idx="32">
                  <c:v>165.06378397294964</c:v>
                </c:pt>
                <c:pt idx="33">
                  <c:v>164.90088092098256</c:v>
                </c:pt>
                <c:pt idx="34">
                  <c:v>265.2264981465425</c:v>
                </c:pt>
                <c:pt idx="35">
                  <c:v>177.11496368371471</c:v>
                </c:pt>
                <c:pt idx="36">
                  <c:v>165.70852793586806</c:v>
                </c:pt>
                <c:pt idx="37">
                  <c:v>37.00033794793378</c:v>
                </c:pt>
                <c:pt idx="38">
                  <c:v>273.85619306936292</c:v>
                </c:pt>
                <c:pt idx="39">
                  <c:v>316.12166183621508</c:v>
                </c:pt>
                <c:pt idx="40">
                  <c:v>356.81550100898096</c:v>
                </c:pt>
                <c:pt idx="41">
                  <c:v>598.79437597139963</c:v>
                </c:pt>
                <c:pt idx="42">
                  <c:v>435.36647464301058</c:v>
                </c:pt>
                <c:pt idx="43">
                  <c:v>293.80657682793384</c:v>
                </c:pt>
                <c:pt idx="44">
                  <c:v>382.30423067295396</c:v>
                </c:pt>
                <c:pt idx="45">
                  <c:v>205.33367796850001</c:v>
                </c:pt>
                <c:pt idx="46">
                  <c:v>461.84419524830309</c:v>
                </c:pt>
                <c:pt idx="47">
                  <c:v>451.41680893709577</c:v>
                </c:pt>
                <c:pt idx="48">
                  <c:v>688.84670188748726</c:v>
                </c:pt>
                <c:pt idx="49">
                  <c:v>835.3039606199776</c:v>
                </c:pt>
                <c:pt idx="50">
                  <c:v>396.61350378598445</c:v>
                </c:pt>
                <c:pt idx="51">
                  <c:v>408.90399774034154</c:v>
                </c:pt>
                <c:pt idx="52">
                  <c:v>442.58870541772268</c:v>
                </c:pt>
                <c:pt idx="53">
                  <c:v>377.90000000000003</c:v>
                </c:pt>
                <c:pt idx="54">
                  <c:v>377.67095560231655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9E-4F53-8EAD-94432CE2E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16448"/>
        <c:axId val="1"/>
      </c:barChart>
      <c:catAx>
        <c:axId val="1823216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CA"/>
                  <a:t>Age in Years</a:t>
                </a:r>
              </a:p>
            </c:rich>
          </c:tx>
          <c:layout>
            <c:manualLayout>
              <c:xMode val="edge"/>
              <c:yMode val="edge"/>
              <c:x val="0.38606215889680456"/>
              <c:y val="0.9353462417413340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CA"/>
                  <a:t>Number of Hectares</a:t>
                </a:r>
              </a:p>
            </c:rich>
          </c:tx>
          <c:layout>
            <c:manualLayout>
              <c:xMode val="edge"/>
              <c:yMode val="edge"/>
              <c:x val="0.91924825684668199"/>
              <c:y val="0.3922419449723957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23216448"/>
        <c:crosses val="max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366713</xdr:colOff>
      <xdr:row>64</xdr:row>
      <xdr:rowOff>102394</xdr:rowOff>
    </xdr:from>
    <xdr:to>
      <xdr:col>11</xdr:col>
      <xdr:colOff>195263</xdr:colOff>
      <xdr:row>106</xdr:row>
      <xdr:rowOff>130969</xdr:rowOff>
    </xdr:to>
    <xdr:graphicFrame macro="">
      <xdr:nvGraphicFramePr>
        <xdr:cNvPr id="1418" name="Chart 1">
          <a:extLst>
            <a:ext uri="{FF2B5EF4-FFF2-40B4-BE49-F238E27FC236}">
              <a16:creationId xmlns:a16="http://schemas.microsoft.com/office/drawing/2014/main" id="{03EA65A6-FABE-4B34-EFFF-CCBBBA295D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0DD82-9CB5-4AE9-8768-546D8203E3AE}">
  <sheetPr>
    <pageSetUpPr fitToPage="1"/>
  </sheetPr>
  <dimension ref="A1:P62"/>
  <sheetViews>
    <sheetView tabSelected="1" zoomScale="80" zoomScaleNormal="80" zoomScaleSheetLayoutView="100" workbookViewId="0">
      <pane ySplit="1" topLeftCell="A48" activePane="bottomLeft" state="frozen"/>
      <selection pane="bottomLeft" activeCell="M60" sqref="M60:U60"/>
    </sheetView>
  </sheetViews>
  <sheetFormatPr defaultColWidth="8.88671875" defaultRowHeight="13.2" x14ac:dyDescent="0.25"/>
  <cols>
    <col min="1" max="1" width="12" style="2" customWidth="1"/>
    <col min="2" max="2" width="15.5546875" style="2" customWidth="1"/>
    <col min="3" max="3" width="14.33203125" style="10" bestFit="1" customWidth="1"/>
    <col min="4" max="10" width="14.33203125" style="10" customWidth="1"/>
    <col min="11" max="11" width="14.33203125" style="2" customWidth="1"/>
    <col min="12" max="12" width="6.109375" customWidth="1"/>
    <col min="13" max="13" width="15.44140625" customWidth="1"/>
  </cols>
  <sheetData>
    <row r="1" spans="1:16" x14ac:dyDescent="0.25">
      <c r="A1" s="12" t="s">
        <v>15</v>
      </c>
      <c r="C1" s="9"/>
      <c r="D1" s="9"/>
      <c r="E1" s="9"/>
      <c r="F1" s="9"/>
      <c r="G1" s="9"/>
      <c r="H1" s="9"/>
      <c r="I1" s="9"/>
      <c r="J1" s="9"/>
    </row>
    <row r="2" spans="1:16" x14ac:dyDescent="0.25">
      <c r="A2" s="1"/>
      <c r="C2" s="9"/>
      <c r="D2" s="9"/>
      <c r="E2" s="9"/>
      <c r="F2" s="9"/>
      <c r="G2" s="9"/>
      <c r="H2" s="9"/>
      <c r="I2" s="9"/>
      <c r="J2" s="9"/>
    </row>
    <row r="3" spans="1:1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  <c r="N3" s="2"/>
      <c r="O3" s="2"/>
      <c r="P3" s="2"/>
    </row>
    <row r="4" spans="1:16" x14ac:dyDescent="0.25">
      <c r="A4" s="3"/>
      <c r="B4" s="3"/>
      <c r="C4" s="28" t="s">
        <v>14</v>
      </c>
      <c r="D4" s="29"/>
      <c r="E4" s="29"/>
      <c r="F4" s="29"/>
      <c r="G4" s="29"/>
      <c r="H4" s="29"/>
      <c r="I4" s="29"/>
      <c r="J4" s="30"/>
      <c r="K4" s="3"/>
      <c r="L4" s="2"/>
      <c r="M4" s="2"/>
      <c r="N4" s="2"/>
      <c r="O4" s="2"/>
      <c r="P4" s="2"/>
    </row>
    <row r="5" spans="1:16" s="5" customFormat="1" ht="66" x14ac:dyDescent="0.25">
      <c r="A5" s="16" t="s">
        <v>0</v>
      </c>
      <c r="B5" s="17" t="s">
        <v>1</v>
      </c>
      <c r="C5" s="11" t="s">
        <v>7</v>
      </c>
      <c r="D5" s="11" t="s">
        <v>9</v>
      </c>
      <c r="E5" s="11" t="s">
        <v>8</v>
      </c>
      <c r="F5" s="11" t="s">
        <v>6</v>
      </c>
      <c r="G5" s="11" t="s">
        <v>5</v>
      </c>
      <c r="H5" s="11" t="s">
        <v>10</v>
      </c>
      <c r="I5" s="11" t="s">
        <v>11</v>
      </c>
      <c r="J5" s="11" t="s">
        <v>12</v>
      </c>
      <c r="K5" s="13" t="s">
        <v>3</v>
      </c>
      <c r="M5" s="3"/>
      <c r="N5" s="3"/>
      <c r="O5" s="3"/>
      <c r="P5" s="3"/>
    </row>
    <row r="6" spans="1:16" s="4" customFormat="1" ht="12.75" customHeight="1" x14ac:dyDescent="0.25">
      <c r="A6" s="8">
        <v>1971</v>
      </c>
      <c r="B6" s="6">
        <f t="shared" ref="B6:B37" si="0">$O$7-A6</f>
        <v>54</v>
      </c>
      <c r="C6" s="23">
        <v>11.039980906113223</v>
      </c>
      <c r="D6" s="24" t="s">
        <v>4</v>
      </c>
      <c r="E6" s="24" t="s">
        <v>4</v>
      </c>
      <c r="F6" s="24" t="s">
        <v>4</v>
      </c>
      <c r="G6" s="24" t="s">
        <v>4</v>
      </c>
      <c r="H6" s="24" t="s">
        <v>4</v>
      </c>
      <c r="I6" s="24" t="s">
        <v>4</v>
      </c>
      <c r="J6" s="24" t="s">
        <v>4</v>
      </c>
      <c r="K6" s="14">
        <f t="shared" ref="K6:K37" si="1">SUM(C6:J6)</f>
        <v>11.039980906113223</v>
      </c>
    </row>
    <row r="7" spans="1:16" s="4" customFormat="1" ht="12.75" customHeight="1" x14ac:dyDescent="0.25">
      <c r="A7" s="7">
        <v>1972</v>
      </c>
      <c r="B7" s="6">
        <f t="shared" si="0"/>
        <v>53</v>
      </c>
      <c r="C7" s="23">
        <v>10.583237139705334</v>
      </c>
      <c r="D7" s="24" t="s">
        <v>4</v>
      </c>
      <c r="E7" s="24" t="s">
        <v>4</v>
      </c>
      <c r="F7" s="24" t="s">
        <v>4</v>
      </c>
      <c r="G7" s="24" t="s">
        <v>4</v>
      </c>
      <c r="H7" s="24" t="s">
        <v>4</v>
      </c>
      <c r="I7" s="24" t="s">
        <v>4</v>
      </c>
      <c r="J7" s="24" t="s">
        <v>4</v>
      </c>
      <c r="K7" s="14">
        <f t="shared" si="1"/>
        <v>10.583237139705334</v>
      </c>
      <c r="M7" s="18" t="s">
        <v>2</v>
      </c>
      <c r="N7"/>
      <c r="O7">
        <v>2025</v>
      </c>
    </row>
    <row r="8" spans="1:16" s="4" customFormat="1" ht="12.75" customHeight="1" x14ac:dyDescent="0.25">
      <c r="A8" s="8">
        <v>1973</v>
      </c>
      <c r="B8" s="6">
        <f t="shared" si="0"/>
        <v>52</v>
      </c>
      <c r="C8" s="23">
        <v>0</v>
      </c>
      <c r="D8" s="24" t="s">
        <v>4</v>
      </c>
      <c r="E8" s="24" t="s">
        <v>4</v>
      </c>
      <c r="F8" s="24" t="s">
        <v>4</v>
      </c>
      <c r="G8" s="24" t="s">
        <v>4</v>
      </c>
      <c r="H8" s="24" t="s">
        <v>4</v>
      </c>
      <c r="I8" s="24" t="s">
        <v>4</v>
      </c>
      <c r="J8" s="24" t="s">
        <v>4</v>
      </c>
      <c r="K8" s="14">
        <f t="shared" si="1"/>
        <v>0</v>
      </c>
    </row>
    <row r="9" spans="1:16" s="4" customFormat="1" ht="12.75" customHeight="1" x14ac:dyDescent="0.25">
      <c r="A9" s="7">
        <v>1974</v>
      </c>
      <c r="B9" s="6">
        <f t="shared" si="0"/>
        <v>51</v>
      </c>
      <c r="C9" s="23">
        <v>27.186255147567266</v>
      </c>
      <c r="D9" s="24" t="s">
        <v>4</v>
      </c>
      <c r="E9" s="24" t="s">
        <v>4</v>
      </c>
      <c r="F9" s="24" t="s">
        <v>4</v>
      </c>
      <c r="G9" s="24" t="s">
        <v>4</v>
      </c>
      <c r="H9" s="24" t="s">
        <v>4</v>
      </c>
      <c r="I9" s="24" t="s">
        <v>4</v>
      </c>
      <c r="J9" s="24" t="s">
        <v>4</v>
      </c>
      <c r="K9" s="14">
        <f t="shared" si="1"/>
        <v>27.186255147567266</v>
      </c>
    </row>
    <row r="10" spans="1:16" s="4" customFormat="1" ht="12.75" customHeight="1" x14ac:dyDescent="0.25">
      <c r="A10" s="8">
        <v>1975</v>
      </c>
      <c r="B10" s="6">
        <f t="shared" si="0"/>
        <v>50</v>
      </c>
      <c r="C10" s="23">
        <v>3.5801451449114561</v>
      </c>
      <c r="D10" s="25">
        <v>1071.7384963904003</v>
      </c>
      <c r="E10" s="24" t="s">
        <v>4</v>
      </c>
      <c r="F10" s="24" t="s">
        <v>4</v>
      </c>
      <c r="G10" s="24" t="s">
        <v>4</v>
      </c>
      <c r="H10" s="24" t="s">
        <v>4</v>
      </c>
      <c r="I10" s="24" t="s">
        <v>4</v>
      </c>
      <c r="J10" s="24" t="s">
        <v>4</v>
      </c>
      <c r="K10" s="14">
        <f>SUM(C10:J10)</f>
        <v>1075.3186415353118</v>
      </c>
    </row>
    <row r="11" spans="1:16" s="4" customFormat="1" ht="12.75" customHeight="1" x14ac:dyDescent="0.25">
      <c r="A11" s="7">
        <v>1976</v>
      </c>
      <c r="B11" s="6">
        <f t="shared" si="0"/>
        <v>49</v>
      </c>
      <c r="C11" s="23">
        <v>7.2836141175372262</v>
      </c>
      <c r="D11" s="25">
        <v>0</v>
      </c>
      <c r="E11" s="24" t="s">
        <v>4</v>
      </c>
      <c r="F11" s="24" t="s">
        <v>4</v>
      </c>
      <c r="G11" s="24" t="s">
        <v>4</v>
      </c>
      <c r="H11" s="24" t="s">
        <v>4</v>
      </c>
      <c r="I11" s="24" t="s">
        <v>4</v>
      </c>
      <c r="J11" s="24" t="s">
        <v>4</v>
      </c>
      <c r="K11" s="14">
        <f t="shared" si="1"/>
        <v>7.2836141175372262</v>
      </c>
    </row>
    <row r="12" spans="1:16" s="4" customFormat="1" ht="12.75" customHeight="1" x14ac:dyDescent="0.25">
      <c r="A12" s="7">
        <v>1977</v>
      </c>
      <c r="B12" s="6">
        <f t="shared" si="0"/>
        <v>48</v>
      </c>
      <c r="C12" s="23">
        <v>5.0088146613309332</v>
      </c>
      <c r="D12" s="25">
        <v>3.6505412305</v>
      </c>
      <c r="E12" s="24" t="s">
        <v>4</v>
      </c>
      <c r="F12" s="24" t="s">
        <v>4</v>
      </c>
      <c r="G12" s="24" t="s">
        <v>4</v>
      </c>
      <c r="H12" s="24" t="s">
        <v>4</v>
      </c>
      <c r="I12" s="24" t="s">
        <v>4</v>
      </c>
      <c r="J12" s="24" t="s">
        <v>4</v>
      </c>
      <c r="K12" s="14">
        <f t="shared" si="1"/>
        <v>8.6593558918309341</v>
      </c>
    </row>
    <row r="13" spans="1:16" s="4" customFormat="1" ht="12.75" customHeight="1" x14ac:dyDescent="0.25">
      <c r="A13" s="7">
        <v>1978</v>
      </c>
      <c r="B13" s="6">
        <f t="shared" si="0"/>
        <v>47</v>
      </c>
      <c r="C13" s="23">
        <v>26.853788479601544</v>
      </c>
      <c r="D13" s="25">
        <v>7.1726853851000003</v>
      </c>
      <c r="E13" s="24" t="s">
        <v>4</v>
      </c>
      <c r="F13" s="24" t="s">
        <v>4</v>
      </c>
      <c r="G13" s="24" t="s">
        <v>4</v>
      </c>
      <c r="H13" s="24" t="s">
        <v>4</v>
      </c>
      <c r="I13" s="24" t="s">
        <v>4</v>
      </c>
      <c r="J13" s="24" t="s">
        <v>4</v>
      </c>
      <c r="K13" s="14">
        <f t="shared" si="1"/>
        <v>34.026473864701543</v>
      </c>
    </row>
    <row r="14" spans="1:16" s="4" customFormat="1" ht="12.75" customHeight="1" x14ac:dyDescent="0.25">
      <c r="A14" s="7">
        <v>1979</v>
      </c>
      <c r="B14" s="6">
        <f t="shared" si="0"/>
        <v>46</v>
      </c>
      <c r="C14" s="23">
        <v>4.5529350905078836</v>
      </c>
      <c r="D14" s="25">
        <v>4.2143764945000006</v>
      </c>
      <c r="E14" s="24" t="s">
        <v>4</v>
      </c>
      <c r="F14" s="24" t="s">
        <v>4</v>
      </c>
      <c r="G14" s="24" t="s">
        <v>4</v>
      </c>
      <c r="H14" s="24" t="s">
        <v>4</v>
      </c>
      <c r="I14" s="24" t="s">
        <v>4</v>
      </c>
      <c r="J14" s="24" t="s">
        <v>4</v>
      </c>
      <c r="K14" s="14">
        <f t="shared" si="1"/>
        <v>8.7673115850078851</v>
      </c>
    </row>
    <row r="15" spans="1:16" s="4" customFormat="1" ht="12.75" customHeight="1" x14ac:dyDescent="0.25">
      <c r="A15" s="7">
        <v>1980</v>
      </c>
      <c r="B15" s="6">
        <f t="shared" si="0"/>
        <v>45</v>
      </c>
      <c r="C15" s="23">
        <v>2.8605987969343722</v>
      </c>
      <c r="D15" s="25">
        <v>12.835858959000001</v>
      </c>
      <c r="E15" s="24" t="s">
        <v>4</v>
      </c>
      <c r="F15" s="24" t="s">
        <v>4</v>
      </c>
      <c r="G15" s="24" t="s">
        <v>4</v>
      </c>
      <c r="H15" s="24" t="s">
        <v>4</v>
      </c>
      <c r="I15" s="24" t="s">
        <v>4</v>
      </c>
      <c r="J15" s="24" t="s">
        <v>4</v>
      </c>
      <c r="K15" s="14">
        <f t="shared" si="1"/>
        <v>15.696457755934373</v>
      </c>
    </row>
    <row r="16" spans="1:16" s="4" customFormat="1" x14ac:dyDescent="0.25">
      <c r="A16" s="7">
        <v>1981</v>
      </c>
      <c r="B16" s="6">
        <f t="shared" si="0"/>
        <v>44</v>
      </c>
      <c r="C16" s="23">
        <v>5.8532237761302675</v>
      </c>
      <c r="D16" s="25">
        <v>5.3037049127999998</v>
      </c>
      <c r="E16" s="24" t="s">
        <v>4</v>
      </c>
      <c r="F16" s="24" t="s">
        <v>4</v>
      </c>
      <c r="G16" s="24" t="s">
        <v>4</v>
      </c>
      <c r="H16" s="24" t="s">
        <v>4</v>
      </c>
      <c r="I16" s="24" t="s">
        <v>4</v>
      </c>
      <c r="J16" s="24" t="s">
        <v>4</v>
      </c>
      <c r="K16" s="14">
        <f t="shared" si="1"/>
        <v>11.156928688930268</v>
      </c>
    </row>
    <row r="17" spans="1:14" x14ac:dyDescent="0.25">
      <c r="A17" s="7">
        <v>1982</v>
      </c>
      <c r="B17" s="6">
        <f t="shared" si="0"/>
        <v>43</v>
      </c>
      <c r="C17" s="23">
        <v>6.2737495447198475</v>
      </c>
      <c r="D17" s="25">
        <v>42.811931473700007</v>
      </c>
      <c r="E17" s="24" t="s">
        <v>4</v>
      </c>
      <c r="F17" s="24" t="s">
        <v>4</v>
      </c>
      <c r="G17" s="24" t="s">
        <v>4</v>
      </c>
      <c r="H17" s="24" t="s">
        <v>4</v>
      </c>
      <c r="I17" s="24" t="s">
        <v>4</v>
      </c>
      <c r="J17" s="24" t="s">
        <v>4</v>
      </c>
      <c r="K17" s="14">
        <f t="shared" si="1"/>
        <v>49.085681018419855</v>
      </c>
    </row>
    <row r="18" spans="1:14" x14ac:dyDescent="0.25">
      <c r="A18" s="7">
        <v>1983</v>
      </c>
      <c r="B18" s="6">
        <f t="shared" si="0"/>
        <v>42</v>
      </c>
      <c r="C18" s="23">
        <v>19.837557080092004</v>
      </c>
      <c r="D18" s="25">
        <v>0.7420223078</v>
      </c>
      <c r="E18" s="24" t="s">
        <v>4</v>
      </c>
      <c r="F18" s="24" t="s">
        <v>4</v>
      </c>
      <c r="G18" s="24" t="s">
        <v>4</v>
      </c>
      <c r="H18" s="24" t="s">
        <v>4</v>
      </c>
      <c r="I18" s="24" t="s">
        <v>4</v>
      </c>
      <c r="J18" s="24" t="s">
        <v>4</v>
      </c>
      <c r="K18" s="14">
        <f t="shared" si="1"/>
        <v>20.579579387892004</v>
      </c>
    </row>
    <row r="19" spans="1:14" x14ac:dyDescent="0.25">
      <c r="A19" s="7">
        <v>1984</v>
      </c>
      <c r="B19" s="6">
        <f t="shared" si="0"/>
        <v>41</v>
      </c>
      <c r="C19" s="23">
        <v>21.200402345715592</v>
      </c>
      <c r="D19" s="25">
        <v>0.46604050419999993</v>
      </c>
      <c r="E19" s="24" t="s">
        <v>4</v>
      </c>
      <c r="F19" s="24" t="s">
        <v>4</v>
      </c>
      <c r="G19" s="24" t="s">
        <v>4</v>
      </c>
      <c r="H19" s="24" t="s">
        <v>4</v>
      </c>
      <c r="I19" s="24" t="s">
        <v>4</v>
      </c>
      <c r="J19" s="24" t="s">
        <v>4</v>
      </c>
      <c r="K19" s="14">
        <f t="shared" si="1"/>
        <v>21.66644284991559</v>
      </c>
      <c r="M19" s="15"/>
      <c r="N19" s="19"/>
    </row>
    <row r="20" spans="1:14" x14ac:dyDescent="0.25">
      <c r="A20" s="7">
        <v>1985</v>
      </c>
      <c r="B20" s="6">
        <f t="shared" si="0"/>
        <v>40</v>
      </c>
      <c r="C20" s="23">
        <v>32.614690499839462</v>
      </c>
      <c r="D20" s="25">
        <v>0.59834596129999995</v>
      </c>
      <c r="E20" s="24" t="s">
        <v>4</v>
      </c>
      <c r="F20" s="24" t="s">
        <v>4</v>
      </c>
      <c r="G20" s="24" t="s">
        <v>4</v>
      </c>
      <c r="H20" s="24" t="s">
        <v>4</v>
      </c>
      <c r="I20" s="24" t="s">
        <v>4</v>
      </c>
      <c r="J20" s="24" t="s">
        <v>4</v>
      </c>
      <c r="K20" s="14">
        <f t="shared" si="1"/>
        <v>33.21303646113946</v>
      </c>
      <c r="M20" s="15"/>
    </row>
    <row r="21" spans="1:14" x14ac:dyDescent="0.25">
      <c r="A21" s="7">
        <v>1986</v>
      </c>
      <c r="B21" s="6">
        <f t="shared" si="0"/>
        <v>39</v>
      </c>
      <c r="C21" s="23">
        <v>0</v>
      </c>
      <c r="D21" s="25">
        <v>0</v>
      </c>
      <c r="E21" s="24" t="s">
        <v>4</v>
      </c>
      <c r="F21" s="24" t="s">
        <v>4</v>
      </c>
      <c r="G21" s="24" t="s">
        <v>4</v>
      </c>
      <c r="H21" s="24" t="s">
        <v>4</v>
      </c>
      <c r="I21" s="24" t="s">
        <v>4</v>
      </c>
      <c r="J21" s="24" t="s">
        <v>4</v>
      </c>
      <c r="K21" s="14">
        <f t="shared" si="1"/>
        <v>0</v>
      </c>
      <c r="M21" s="15"/>
    </row>
    <row r="22" spans="1:14" x14ac:dyDescent="0.25">
      <c r="A22" s="7">
        <v>1987</v>
      </c>
      <c r="B22" s="6">
        <f t="shared" si="0"/>
        <v>38</v>
      </c>
      <c r="C22" s="23">
        <v>17.483868522850198</v>
      </c>
      <c r="D22" s="25">
        <v>0</v>
      </c>
      <c r="E22" s="24" t="s">
        <v>4</v>
      </c>
      <c r="F22" s="24" t="s">
        <v>4</v>
      </c>
      <c r="G22" s="24" t="s">
        <v>4</v>
      </c>
      <c r="H22" s="24" t="s">
        <v>4</v>
      </c>
      <c r="I22" s="24" t="s">
        <v>4</v>
      </c>
      <c r="J22" s="24" t="s">
        <v>4</v>
      </c>
      <c r="K22" s="14">
        <f t="shared" si="1"/>
        <v>17.483868522850198</v>
      </c>
      <c r="M22" s="4"/>
    </row>
    <row r="23" spans="1:14" x14ac:dyDescent="0.25">
      <c r="A23" s="7">
        <v>1988</v>
      </c>
      <c r="B23" s="6">
        <f t="shared" si="0"/>
        <v>37</v>
      </c>
      <c r="C23" s="23">
        <v>30.998883606991939</v>
      </c>
      <c r="D23" s="25">
        <v>28.111873075800005</v>
      </c>
      <c r="E23" s="24" t="s">
        <v>4</v>
      </c>
      <c r="F23" s="24" t="s">
        <v>4</v>
      </c>
      <c r="G23" s="24" t="s">
        <v>4</v>
      </c>
      <c r="H23" s="24" t="s">
        <v>4</v>
      </c>
      <c r="I23" s="24" t="s">
        <v>4</v>
      </c>
      <c r="J23" s="24" t="s">
        <v>4</v>
      </c>
      <c r="K23" s="14">
        <f t="shared" si="1"/>
        <v>59.110756682791944</v>
      </c>
      <c r="M23" s="4"/>
    </row>
    <row r="24" spans="1:14" x14ac:dyDescent="0.25">
      <c r="A24" s="7">
        <v>1989</v>
      </c>
      <c r="B24" s="6">
        <f t="shared" si="0"/>
        <v>36</v>
      </c>
      <c r="C24" s="23">
        <v>0</v>
      </c>
      <c r="D24" s="25">
        <v>0</v>
      </c>
      <c r="E24" s="24" t="s">
        <v>4</v>
      </c>
      <c r="F24" s="24" t="s">
        <v>4</v>
      </c>
      <c r="G24" s="24" t="s">
        <v>4</v>
      </c>
      <c r="H24" s="24" t="s">
        <v>4</v>
      </c>
      <c r="I24" s="24" t="s">
        <v>4</v>
      </c>
      <c r="J24" s="24" t="s">
        <v>4</v>
      </c>
      <c r="K24" s="14">
        <f t="shared" si="1"/>
        <v>0</v>
      </c>
      <c r="M24" s="4"/>
    </row>
    <row r="25" spans="1:14" ht="12.75" customHeight="1" x14ac:dyDescent="0.25">
      <c r="A25" s="7">
        <v>1990</v>
      </c>
      <c r="B25" s="6">
        <f t="shared" si="0"/>
        <v>35</v>
      </c>
      <c r="C25" s="23">
        <v>21.731313388324534</v>
      </c>
      <c r="D25" s="25">
        <v>10.448527968399999</v>
      </c>
      <c r="E25" s="24" t="s">
        <v>4</v>
      </c>
      <c r="F25" s="24" t="s">
        <v>4</v>
      </c>
      <c r="G25" s="24" t="s">
        <v>4</v>
      </c>
      <c r="H25" s="24" t="s">
        <v>4</v>
      </c>
      <c r="I25" s="24" t="s">
        <v>4</v>
      </c>
      <c r="J25" s="24" t="s">
        <v>4</v>
      </c>
      <c r="K25" s="14">
        <f t="shared" si="1"/>
        <v>32.17984135672453</v>
      </c>
      <c r="M25" s="4"/>
    </row>
    <row r="26" spans="1:14" ht="12.75" customHeight="1" x14ac:dyDescent="0.25">
      <c r="A26" s="7">
        <v>1991</v>
      </c>
      <c r="B26" s="6">
        <f t="shared" si="0"/>
        <v>34</v>
      </c>
      <c r="C26" s="23">
        <v>51.046608272610491</v>
      </c>
      <c r="D26" s="25">
        <v>14.8678965146</v>
      </c>
      <c r="E26" s="24" t="s">
        <v>4</v>
      </c>
      <c r="F26" s="24" t="s">
        <v>4</v>
      </c>
      <c r="G26" s="24" t="s">
        <v>4</v>
      </c>
      <c r="H26" s="24" t="s">
        <v>4</v>
      </c>
      <c r="I26" s="24" t="s">
        <v>4</v>
      </c>
      <c r="J26" s="24" t="s">
        <v>4</v>
      </c>
      <c r="K26" s="14">
        <f t="shared" si="1"/>
        <v>65.91450478721049</v>
      </c>
      <c r="M26" s="4"/>
    </row>
    <row r="27" spans="1:14" ht="12.75" customHeight="1" x14ac:dyDescent="0.25">
      <c r="A27" s="7">
        <v>1992</v>
      </c>
      <c r="B27" s="6">
        <f t="shared" si="0"/>
        <v>33</v>
      </c>
      <c r="C27" s="23">
        <v>22.756382794533202</v>
      </c>
      <c r="D27" s="25">
        <v>70.095403383800004</v>
      </c>
      <c r="E27" s="24" t="s">
        <v>4</v>
      </c>
      <c r="F27" s="24" t="s">
        <v>4</v>
      </c>
      <c r="G27" s="24" t="s">
        <v>4</v>
      </c>
      <c r="H27" s="24" t="s">
        <v>4</v>
      </c>
      <c r="I27" s="24" t="s">
        <v>4</v>
      </c>
      <c r="J27" s="24" t="s">
        <v>4</v>
      </c>
      <c r="K27" s="14">
        <f t="shared" si="1"/>
        <v>92.851786178333214</v>
      </c>
      <c r="M27" s="4"/>
    </row>
    <row r="28" spans="1:14" ht="12.75" customHeight="1" x14ac:dyDescent="0.25">
      <c r="A28" s="7">
        <v>1993</v>
      </c>
      <c r="B28" s="6">
        <f t="shared" si="0"/>
        <v>32</v>
      </c>
      <c r="C28" s="23">
        <v>6.0650079728034001</v>
      </c>
      <c r="D28" s="25">
        <v>12.794992530100002</v>
      </c>
      <c r="E28" s="24" t="s">
        <v>4</v>
      </c>
      <c r="F28" s="24" t="s">
        <v>4</v>
      </c>
      <c r="G28" s="24" t="s">
        <v>4</v>
      </c>
      <c r="H28" s="24" t="s">
        <v>4</v>
      </c>
      <c r="I28" s="24" t="s">
        <v>4</v>
      </c>
      <c r="J28" s="24" t="s">
        <v>4</v>
      </c>
      <c r="K28" s="14">
        <f t="shared" si="1"/>
        <v>18.860000502903404</v>
      </c>
      <c r="M28" s="4"/>
    </row>
    <row r="29" spans="1:14" x14ac:dyDescent="0.25">
      <c r="A29" s="7">
        <v>1994</v>
      </c>
      <c r="B29" s="6">
        <f t="shared" si="0"/>
        <v>31</v>
      </c>
      <c r="C29" s="23">
        <v>13.426727460556055</v>
      </c>
      <c r="D29" s="25">
        <v>92.727723607000016</v>
      </c>
      <c r="E29" s="24" t="s">
        <v>4</v>
      </c>
      <c r="F29" s="24" t="s">
        <v>4</v>
      </c>
      <c r="G29" s="24" t="s">
        <v>4</v>
      </c>
      <c r="H29" s="24" t="s">
        <v>4</v>
      </c>
      <c r="I29" s="24" t="s">
        <v>4</v>
      </c>
      <c r="J29" s="24" t="s">
        <v>4</v>
      </c>
      <c r="K29" s="14">
        <f t="shared" si="1"/>
        <v>106.15445106755607</v>
      </c>
    </row>
    <row r="30" spans="1:14" x14ac:dyDescent="0.25">
      <c r="A30" s="7">
        <v>1995</v>
      </c>
      <c r="B30" s="6">
        <f t="shared" si="0"/>
        <v>30</v>
      </c>
      <c r="C30" s="23">
        <v>5.033909362355991</v>
      </c>
      <c r="D30" s="25">
        <v>7.0470570970999997</v>
      </c>
      <c r="E30" s="24" t="s">
        <v>4</v>
      </c>
      <c r="F30" s="24" t="s">
        <v>4</v>
      </c>
      <c r="G30" s="24" t="s">
        <v>4</v>
      </c>
      <c r="H30" s="24" t="s">
        <v>4</v>
      </c>
      <c r="I30" s="24" t="s">
        <v>4</v>
      </c>
      <c r="J30" s="24" t="s">
        <v>4</v>
      </c>
      <c r="K30" s="14">
        <f t="shared" si="1"/>
        <v>12.08096645945599</v>
      </c>
    </row>
    <row r="31" spans="1:14" x14ac:dyDescent="0.25">
      <c r="A31" s="7">
        <v>1996</v>
      </c>
      <c r="B31" s="6">
        <f t="shared" si="0"/>
        <v>29</v>
      </c>
      <c r="C31" s="23">
        <v>28.33466346322199</v>
      </c>
      <c r="D31" s="25">
        <v>72.272355558299992</v>
      </c>
      <c r="E31" s="24" t="s">
        <v>4</v>
      </c>
      <c r="F31" s="24" t="s">
        <v>4</v>
      </c>
      <c r="G31" s="24" t="s">
        <v>4</v>
      </c>
      <c r="H31" s="24" t="s">
        <v>4</v>
      </c>
      <c r="I31" s="24" t="s">
        <v>4</v>
      </c>
      <c r="J31" s="24" t="s">
        <v>4</v>
      </c>
      <c r="K31" s="14">
        <f t="shared" si="1"/>
        <v>100.60701902152198</v>
      </c>
    </row>
    <row r="32" spans="1:14" x14ac:dyDescent="0.25">
      <c r="A32" s="7">
        <v>1997</v>
      </c>
      <c r="B32" s="6">
        <f t="shared" si="0"/>
        <v>28</v>
      </c>
      <c r="C32" s="23">
        <v>48.585702925736378</v>
      </c>
      <c r="D32" s="25">
        <v>17.148597784900002</v>
      </c>
      <c r="E32" s="24" t="s">
        <v>4</v>
      </c>
      <c r="F32" s="24" t="s">
        <v>4</v>
      </c>
      <c r="G32" s="24" t="s">
        <v>4</v>
      </c>
      <c r="H32" s="24" t="s">
        <v>4</v>
      </c>
      <c r="I32" s="24" t="s">
        <v>4</v>
      </c>
      <c r="J32" s="24" t="s">
        <v>4</v>
      </c>
      <c r="K32" s="14">
        <f t="shared" si="1"/>
        <v>65.734300710636376</v>
      </c>
    </row>
    <row r="33" spans="1:11" x14ac:dyDescent="0.25">
      <c r="A33" s="7">
        <v>1998</v>
      </c>
      <c r="B33" s="6">
        <f t="shared" si="0"/>
        <v>27</v>
      </c>
      <c r="C33" s="23">
        <v>20.465449911056464</v>
      </c>
      <c r="D33" s="25">
        <v>21.780632129899999</v>
      </c>
      <c r="E33" s="25">
        <v>0</v>
      </c>
      <c r="F33" s="24">
        <v>0</v>
      </c>
      <c r="G33" s="24" t="s">
        <v>4</v>
      </c>
      <c r="H33" s="24" t="s">
        <v>4</v>
      </c>
      <c r="I33" s="24" t="s">
        <v>4</v>
      </c>
      <c r="J33" s="24" t="s">
        <v>4</v>
      </c>
      <c r="K33" s="14">
        <f t="shared" si="1"/>
        <v>42.246082040956466</v>
      </c>
    </row>
    <row r="34" spans="1:11" x14ac:dyDescent="0.25">
      <c r="A34" s="7">
        <v>1999</v>
      </c>
      <c r="B34" s="6">
        <f t="shared" si="0"/>
        <v>26</v>
      </c>
      <c r="C34" s="23">
        <v>2.588953388502405</v>
      </c>
      <c r="D34" s="25">
        <v>22.4935361693</v>
      </c>
      <c r="E34" s="25">
        <v>0</v>
      </c>
      <c r="F34" s="24">
        <v>0</v>
      </c>
      <c r="G34" s="24" t="s">
        <v>4</v>
      </c>
      <c r="H34" s="24" t="s">
        <v>4</v>
      </c>
      <c r="I34" s="24" t="s">
        <v>4</v>
      </c>
      <c r="J34" s="24" t="s">
        <v>4</v>
      </c>
      <c r="K34" s="14">
        <f t="shared" si="1"/>
        <v>25.082489557802404</v>
      </c>
    </row>
    <row r="35" spans="1:11" x14ac:dyDescent="0.25">
      <c r="A35" s="7">
        <v>2000</v>
      </c>
      <c r="B35" s="6">
        <f t="shared" si="0"/>
        <v>25</v>
      </c>
      <c r="C35" s="23">
        <v>46.078725614528096</v>
      </c>
      <c r="D35" s="25">
        <v>97.181410601900026</v>
      </c>
      <c r="E35" s="25">
        <v>0</v>
      </c>
      <c r="F35" s="24">
        <v>0</v>
      </c>
      <c r="G35" s="24" t="s">
        <v>4</v>
      </c>
      <c r="H35" s="24" t="s">
        <v>4</v>
      </c>
      <c r="I35" s="24" t="s">
        <v>4</v>
      </c>
      <c r="J35" s="24" t="s">
        <v>4</v>
      </c>
      <c r="K35" s="14">
        <f t="shared" si="1"/>
        <v>143.26013621642812</v>
      </c>
    </row>
    <row r="36" spans="1:11" x14ac:dyDescent="0.25">
      <c r="A36" s="7">
        <v>2001</v>
      </c>
      <c r="B36" s="6">
        <f t="shared" si="0"/>
        <v>24</v>
      </c>
      <c r="C36" s="23">
        <v>72.339286457180094</v>
      </c>
      <c r="D36" s="25">
        <v>49.037457912200004</v>
      </c>
      <c r="E36" s="25">
        <v>0</v>
      </c>
      <c r="F36" s="24">
        <v>0</v>
      </c>
      <c r="G36" s="24" t="s">
        <v>4</v>
      </c>
      <c r="H36" s="24" t="s">
        <v>4</v>
      </c>
      <c r="I36" s="24" t="s">
        <v>4</v>
      </c>
      <c r="J36" s="24" t="s">
        <v>4</v>
      </c>
      <c r="K36" s="14">
        <f t="shared" si="1"/>
        <v>121.37674436938011</v>
      </c>
    </row>
    <row r="37" spans="1:11" x14ac:dyDescent="0.25">
      <c r="A37" s="7">
        <v>2002</v>
      </c>
      <c r="B37" s="6">
        <f t="shared" si="0"/>
        <v>23</v>
      </c>
      <c r="C37" s="23">
        <v>42.0662602706009</v>
      </c>
      <c r="D37" s="25">
        <v>86.235055547500011</v>
      </c>
      <c r="E37" s="25">
        <v>0</v>
      </c>
      <c r="F37" s="24">
        <v>0</v>
      </c>
      <c r="G37" s="24" t="s">
        <v>4</v>
      </c>
      <c r="H37" s="24" t="s">
        <v>4</v>
      </c>
      <c r="I37" s="24">
        <v>0</v>
      </c>
      <c r="J37" s="24" t="s">
        <v>4</v>
      </c>
      <c r="K37" s="14">
        <f t="shared" si="1"/>
        <v>128.3013158181009</v>
      </c>
    </row>
    <row r="38" spans="1:11" x14ac:dyDescent="0.25">
      <c r="A38" s="7">
        <v>2003</v>
      </c>
      <c r="B38" s="6">
        <f t="shared" ref="B38:B60" si="2">$O$7-A38</f>
        <v>22</v>
      </c>
      <c r="C38" s="23">
        <v>75.73726384664964</v>
      </c>
      <c r="D38" s="25">
        <v>80.926520126299991</v>
      </c>
      <c r="E38" s="25">
        <v>0</v>
      </c>
      <c r="F38" s="24">
        <v>8.4</v>
      </c>
      <c r="G38" s="24" t="s">
        <v>4</v>
      </c>
      <c r="H38" s="24" t="s">
        <v>4</v>
      </c>
      <c r="I38" s="24">
        <v>0</v>
      </c>
      <c r="J38" s="24" t="s">
        <v>4</v>
      </c>
      <c r="K38" s="14">
        <f t="shared" ref="K38:K58" si="3">SUM(C38:J38)</f>
        <v>165.06378397294964</v>
      </c>
    </row>
    <row r="39" spans="1:11" x14ac:dyDescent="0.25">
      <c r="A39" s="7">
        <v>2004</v>
      </c>
      <c r="B39" s="6">
        <f t="shared" si="2"/>
        <v>21</v>
      </c>
      <c r="C39" s="23">
        <v>32.864353522182597</v>
      </c>
      <c r="D39" s="25">
        <v>132.03652739879996</v>
      </c>
      <c r="E39" s="25">
        <v>0</v>
      </c>
      <c r="F39" s="24">
        <v>0</v>
      </c>
      <c r="G39" s="24">
        <v>0</v>
      </c>
      <c r="H39" s="24">
        <v>0</v>
      </c>
      <c r="I39" s="24">
        <v>0</v>
      </c>
      <c r="J39" s="24" t="s">
        <v>4</v>
      </c>
      <c r="K39" s="14">
        <f t="shared" si="3"/>
        <v>164.90088092098256</v>
      </c>
    </row>
    <row r="40" spans="1:11" x14ac:dyDescent="0.25">
      <c r="A40" s="7">
        <v>2005</v>
      </c>
      <c r="B40" s="6">
        <f t="shared" si="2"/>
        <v>20</v>
      </c>
      <c r="C40" s="23">
        <v>33.182334969342499</v>
      </c>
      <c r="D40" s="25">
        <v>228.44416317719998</v>
      </c>
      <c r="E40" s="25">
        <v>0</v>
      </c>
      <c r="F40" s="24">
        <v>3.6</v>
      </c>
      <c r="G40" s="24">
        <v>0</v>
      </c>
      <c r="H40" s="24">
        <v>0</v>
      </c>
      <c r="I40" s="24">
        <v>0</v>
      </c>
      <c r="J40" s="24" t="s">
        <v>4</v>
      </c>
      <c r="K40" s="14">
        <f t="shared" si="3"/>
        <v>265.2264981465425</v>
      </c>
    </row>
    <row r="41" spans="1:11" x14ac:dyDescent="0.25">
      <c r="A41" s="7">
        <v>2006</v>
      </c>
      <c r="B41" s="6">
        <f t="shared" si="2"/>
        <v>19</v>
      </c>
      <c r="C41" s="23">
        <v>34.298251069214707</v>
      </c>
      <c r="D41" s="25">
        <v>119.10209268680001</v>
      </c>
      <c r="E41" s="25">
        <v>23.714619927699999</v>
      </c>
      <c r="F41" s="24">
        <v>0</v>
      </c>
      <c r="G41" s="24">
        <v>0</v>
      </c>
      <c r="H41" s="24">
        <v>0</v>
      </c>
      <c r="I41" s="24">
        <v>0</v>
      </c>
      <c r="J41" s="24" t="s">
        <v>4</v>
      </c>
      <c r="K41" s="14">
        <f t="shared" si="3"/>
        <v>177.11496368371471</v>
      </c>
    </row>
    <row r="42" spans="1:11" x14ac:dyDescent="0.25">
      <c r="A42" s="7">
        <v>2007</v>
      </c>
      <c r="B42" s="6">
        <f t="shared" si="2"/>
        <v>18</v>
      </c>
      <c r="C42" s="23">
        <v>45.979546136968118</v>
      </c>
      <c r="D42" s="25">
        <v>117.21898179889996</v>
      </c>
      <c r="E42" s="25">
        <v>0</v>
      </c>
      <c r="F42" s="24">
        <v>0</v>
      </c>
      <c r="G42" s="24">
        <v>0</v>
      </c>
      <c r="H42" s="24">
        <v>0</v>
      </c>
      <c r="I42" s="24">
        <v>2.5099999999999998</v>
      </c>
      <c r="J42" s="24">
        <v>0</v>
      </c>
      <c r="K42" s="14">
        <f t="shared" si="3"/>
        <v>165.70852793586806</v>
      </c>
    </row>
    <row r="43" spans="1:11" x14ac:dyDescent="0.25">
      <c r="A43" s="7">
        <v>2008</v>
      </c>
      <c r="B43" s="6">
        <f t="shared" si="2"/>
        <v>17</v>
      </c>
      <c r="C43" s="23">
        <v>11.24511196323378</v>
      </c>
      <c r="D43" s="25">
        <v>14.257878033000001</v>
      </c>
      <c r="E43" s="25">
        <v>11.4973479517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14">
        <f t="shared" si="3"/>
        <v>37.00033794793378</v>
      </c>
    </row>
    <row r="44" spans="1:11" x14ac:dyDescent="0.25">
      <c r="A44" s="7">
        <v>2009</v>
      </c>
      <c r="B44" s="6">
        <f t="shared" si="2"/>
        <v>16</v>
      </c>
      <c r="C44" s="23">
        <v>164.93744120326295</v>
      </c>
      <c r="D44" s="25">
        <v>50.787461986399997</v>
      </c>
      <c r="E44" s="25">
        <v>6.3312898796999999</v>
      </c>
      <c r="F44" s="24">
        <v>0</v>
      </c>
      <c r="G44" s="24">
        <v>0</v>
      </c>
      <c r="H44" s="24">
        <v>51.8</v>
      </c>
      <c r="I44" s="24">
        <v>0</v>
      </c>
      <c r="J44" s="24">
        <v>0</v>
      </c>
      <c r="K44" s="14">
        <f t="shared" si="3"/>
        <v>273.85619306936292</v>
      </c>
    </row>
    <row r="45" spans="1:11" x14ac:dyDescent="0.25">
      <c r="A45" s="7">
        <v>2010</v>
      </c>
      <c r="B45" s="6">
        <f t="shared" si="2"/>
        <v>15</v>
      </c>
      <c r="C45" s="23">
        <v>203.69037192761505</v>
      </c>
      <c r="D45" s="25">
        <v>94.851289908599995</v>
      </c>
      <c r="E45" s="25">
        <v>0</v>
      </c>
      <c r="F45" s="24">
        <v>0</v>
      </c>
      <c r="G45" s="24">
        <v>0</v>
      </c>
      <c r="H45" s="24">
        <v>17.100000000000001</v>
      </c>
      <c r="I45" s="24">
        <v>0</v>
      </c>
      <c r="J45" s="24">
        <v>0.48</v>
      </c>
      <c r="K45" s="14">
        <f t="shared" si="3"/>
        <v>316.12166183621508</v>
      </c>
    </row>
    <row r="46" spans="1:11" x14ac:dyDescent="0.25">
      <c r="A46" s="7">
        <v>2011</v>
      </c>
      <c r="B46" s="6">
        <f t="shared" si="2"/>
        <v>14</v>
      </c>
      <c r="C46" s="23">
        <v>134.03592512958102</v>
      </c>
      <c r="D46" s="25">
        <v>148.51957587939998</v>
      </c>
      <c r="E46" s="25">
        <v>0</v>
      </c>
      <c r="F46" s="24">
        <v>0</v>
      </c>
      <c r="G46" s="24">
        <v>0</v>
      </c>
      <c r="H46" s="24">
        <v>68.8</v>
      </c>
      <c r="I46" s="24">
        <v>0</v>
      </c>
      <c r="J46" s="24">
        <v>5.46</v>
      </c>
      <c r="K46" s="14">
        <f t="shared" si="3"/>
        <v>356.81550100898096</v>
      </c>
    </row>
    <row r="47" spans="1:11" x14ac:dyDescent="0.25">
      <c r="A47" s="7">
        <v>2012</v>
      </c>
      <c r="B47" s="6">
        <f t="shared" si="2"/>
        <v>13</v>
      </c>
      <c r="C47" s="23">
        <v>146.16055912769971</v>
      </c>
      <c r="D47" s="25">
        <v>285.47531288380003</v>
      </c>
      <c r="E47" s="25">
        <v>48.258503959900004</v>
      </c>
      <c r="F47" s="24">
        <v>26.7</v>
      </c>
      <c r="G47" s="24">
        <v>0</v>
      </c>
      <c r="H47" s="24">
        <v>89.8</v>
      </c>
      <c r="I47" s="24">
        <v>0</v>
      </c>
      <c r="J47" s="24">
        <v>2.4</v>
      </c>
      <c r="K47" s="14">
        <f t="shared" si="3"/>
        <v>598.79437597139963</v>
      </c>
    </row>
    <row r="48" spans="1:11" x14ac:dyDescent="0.25">
      <c r="A48" s="7">
        <v>2013</v>
      </c>
      <c r="B48" s="6">
        <f t="shared" si="2"/>
        <v>12</v>
      </c>
      <c r="C48" s="23">
        <v>173.04495276291053</v>
      </c>
      <c r="D48" s="25">
        <v>72.32474007830001</v>
      </c>
      <c r="E48" s="25">
        <v>32.896781801799996</v>
      </c>
      <c r="F48" s="24">
        <v>127.4</v>
      </c>
      <c r="G48" s="24">
        <v>0</v>
      </c>
      <c r="H48" s="24">
        <v>0</v>
      </c>
      <c r="I48" s="24">
        <v>0</v>
      </c>
      <c r="J48" s="24">
        <v>29.7</v>
      </c>
      <c r="K48" s="14">
        <f t="shared" si="3"/>
        <v>435.36647464301058</v>
      </c>
    </row>
    <row r="49" spans="1:11" x14ac:dyDescent="0.25">
      <c r="A49" s="7">
        <v>2014</v>
      </c>
      <c r="B49" s="6">
        <f t="shared" si="2"/>
        <v>11</v>
      </c>
      <c r="C49" s="23">
        <v>192.5229808799339</v>
      </c>
      <c r="D49" s="25">
        <v>69.627289023099976</v>
      </c>
      <c r="E49" s="25">
        <v>8.6563069248999991</v>
      </c>
      <c r="F49" s="24">
        <v>0</v>
      </c>
      <c r="G49" s="24">
        <v>0</v>
      </c>
      <c r="H49" s="24">
        <v>0</v>
      </c>
      <c r="I49" s="24">
        <v>0</v>
      </c>
      <c r="J49" s="24">
        <v>23</v>
      </c>
      <c r="K49" s="14">
        <f t="shared" si="3"/>
        <v>293.80657682793384</v>
      </c>
    </row>
    <row r="50" spans="1:11" x14ac:dyDescent="0.25">
      <c r="A50" s="7">
        <v>2015</v>
      </c>
      <c r="B50" s="6">
        <f t="shared" si="2"/>
        <v>10</v>
      </c>
      <c r="C50" s="23">
        <v>227.04059913785395</v>
      </c>
      <c r="D50" s="25">
        <v>54.223631535099997</v>
      </c>
      <c r="E50" s="25">
        <v>0</v>
      </c>
      <c r="F50" s="24">
        <v>21.8</v>
      </c>
      <c r="G50" s="24">
        <v>19.7</v>
      </c>
      <c r="H50" s="24">
        <v>57.8</v>
      </c>
      <c r="I50" s="24">
        <v>0</v>
      </c>
      <c r="J50" s="24">
        <v>1.74</v>
      </c>
      <c r="K50" s="14">
        <f t="shared" si="3"/>
        <v>382.30423067295396</v>
      </c>
    </row>
    <row r="51" spans="1:11" x14ac:dyDescent="0.25">
      <c r="A51" s="7">
        <v>2016</v>
      </c>
      <c r="B51" s="6">
        <f t="shared" si="2"/>
        <v>9</v>
      </c>
      <c r="C51" s="23">
        <v>0</v>
      </c>
      <c r="D51" s="25">
        <v>81.906658194400009</v>
      </c>
      <c r="E51" s="25">
        <v>39.067019774099997</v>
      </c>
      <c r="F51" s="24">
        <v>0</v>
      </c>
      <c r="G51" s="24">
        <v>13.3</v>
      </c>
      <c r="H51" s="24">
        <v>70.900000000000006</v>
      </c>
      <c r="I51" s="24">
        <v>0</v>
      </c>
      <c r="J51" s="24">
        <v>0.16</v>
      </c>
      <c r="K51" s="14">
        <f t="shared" si="3"/>
        <v>205.33367796850001</v>
      </c>
    </row>
    <row r="52" spans="1:11" x14ac:dyDescent="0.25">
      <c r="A52" s="7">
        <v>2017</v>
      </c>
      <c r="B52" s="6">
        <f t="shared" si="2"/>
        <v>8</v>
      </c>
      <c r="C52" s="23">
        <v>118.99156496040304</v>
      </c>
      <c r="D52" s="25">
        <v>145.81914252039999</v>
      </c>
      <c r="E52" s="25">
        <v>66.413487767500015</v>
      </c>
      <c r="F52" s="24">
        <v>7.7</v>
      </c>
      <c r="G52" s="24">
        <v>5.3</v>
      </c>
      <c r="H52" s="24">
        <v>105</v>
      </c>
      <c r="I52" s="24">
        <v>0</v>
      </c>
      <c r="J52" s="24">
        <v>12.62</v>
      </c>
      <c r="K52" s="14">
        <f t="shared" si="3"/>
        <v>461.84419524830309</v>
      </c>
    </row>
    <row r="53" spans="1:11" x14ac:dyDescent="0.25">
      <c r="A53" s="7">
        <v>2018</v>
      </c>
      <c r="B53" s="6">
        <f t="shared" si="2"/>
        <v>7</v>
      </c>
      <c r="C53" s="23">
        <v>98.998277080195749</v>
      </c>
      <c r="D53" s="25">
        <v>154.1585318569</v>
      </c>
      <c r="E53" s="25">
        <v>0</v>
      </c>
      <c r="F53" s="24">
        <v>96.4</v>
      </c>
      <c r="G53" s="24">
        <v>0</v>
      </c>
      <c r="H53" s="24">
        <v>69.3</v>
      </c>
      <c r="I53" s="24">
        <v>32.56</v>
      </c>
      <c r="J53" s="24">
        <v>0</v>
      </c>
      <c r="K53" s="14">
        <f t="shared" si="3"/>
        <v>451.41680893709577</v>
      </c>
    </row>
    <row r="54" spans="1:11" x14ac:dyDescent="0.25">
      <c r="A54" s="7">
        <v>2019</v>
      </c>
      <c r="B54" s="6">
        <f t="shared" si="2"/>
        <v>6</v>
      </c>
      <c r="C54" s="23">
        <v>83.442552902687368</v>
      </c>
      <c r="D54" s="25">
        <v>330.60414898479996</v>
      </c>
      <c r="E54" s="25">
        <v>0</v>
      </c>
      <c r="F54" s="24">
        <v>64.5</v>
      </c>
      <c r="G54" s="24">
        <v>90.8</v>
      </c>
      <c r="H54" s="24">
        <v>119.5</v>
      </c>
      <c r="I54" s="24">
        <v>0</v>
      </c>
      <c r="J54" s="24">
        <v>0</v>
      </c>
      <c r="K54" s="14">
        <f t="shared" si="3"/>
        <v>688.84670188748726</v>
      </c>
    </row>
    <row r="55" spans="1:11" x14ac:dyDescent="0.25">
      <c r="A55" s="7">
        <v>2020</v>
      </c>
      <c r="B55" s="6">
        <f t="shared" si="2"/>
        <v>5</v>
      </c>
      <c r="C55" s="23">
        <v>42.126569129377707</v>
      </c>
      <c r="D55" s="25">
        <v>430.0173914906</v>
      </c>
      <c r="E55" s="25">
        <v>0</v>
      </c>
      <c r="F55" s="24">
        <v>128</v>
      </c>
      <c r="G55" s="24">
        <v>75.8</v>
      </c>
      <c r="H55" s="24">
        <v>148.1</v>
      </c>
      <c r="I55" s="24">
        <v>0</v>
      </c>
      <c r="J55" s="24">
        <v>11.26</v>
      </c>
      <c r="K55" s="14">
        <f t="shared" si="3"/>
        <v>835.3039606199776</v>
      </c>
    </row>
    <row r="56" spans="1:11" x14ac:dyDescent="0.25">
      <c r="A56" s="7">
        <v>2021</v>
      </c>
      <c r="B56" s="6">
        <f t="shared" si="2"/>
        <v>4</v>
      </c>
      <c r="C56" s="23">
        <v>5.8947181164844187</v>
      </c>
      <c r="D56" s="25">
        <v>303.30285382720007</v>
      </c>
      <c r="E56" s="25">
        <v>15.2159318423</v>
      </c>
      <c r="F56" s="24">
        <v>52.8</v>
      </c>
      <c r="G56" s="24">
        <v>0</v>
      </c>
      <c r="H56" s="24">
        <v>19.399999999999999</v>
      </c>
      <c r="I56" s="24">
        <v>0</v>
      </c>
      <c r="J56" s="24">
        <v>0</v>
      </c>
      <c r="K56" s="14">
        <f t="shared" si="3"/>
        <v>396.61350378598445</v>
      </c>
    </row>
    <row r="57" spans="1:11" x14ac:dyDescent="0.25">
      <c r="A57" s="7">
        <v>2022</v>
      </c>
      <c r="B57" s="6">
        <f t="shared" si="2"/>
        <v>3</v>
      </c>
      <c r="C57" s="23">
        <v>32.918298748341442</v>
      </c>
      <c r="D57" s="25">
        <v>247.64759511410003</v>
      </c>
      <c r="E57" s="25">
        <v>48.918103877900002</v>
      </c>
      <c r="F57" s="24">
        <v>19</v>
      </c>
      <c r="G57" s="24">
        <v>3.3</v>
      </c>
      <c r="H57" s="24">
        <v>41.2</v>
      </c>
      <c r="I57" s="24">
        <v>0</v>
      </c>
      <c r="J57" s="24">
        <v>15.92</v>
      </c>
      <c r="K57" s="14">
        <f t="shared" si="3"/>
        <v>408.90399774034154</v>
      </c>
    </row>
    <row r="58" spans="1:11" x14ac:dyDescent="0.25">
      <c r="A58" s="7">
        <v>2023</v>
      </c>
      <c r="B58" s="6">
        <f t="shared" si="2"/>
        <v>2</v>
      </c>
      <c r="C58" s="23">
        <v>21.619638454922669</v>
      </c>
      <c r="D58" s="25">
        <v>271.98241577900001</v>
      </c>
      <c r="E58" s="25">
        <v>25.686651183800002</v>
      </c>
      <c r="F58" s="24">
        <v>79.2</v>
      </c>
      <c r="G58" s="24">
        <v>44.1</v>
      </c>
      <c r="H58" s="24">
        <v>0</v>
      </c>
      <c r="I58" s="24">
        <v>0</v>
      </c>
      <c r="J58" s="24">
        <v>0</v>
      </c>
      <c r="K58" s="14">
        <f t="shared" si="3"/>
        <v>442.58870541772268</v>
      </c>
    </row>
    <row r="59" spans="1:11" x14ac:dyDescent="0.25">
      <c r="A59" s="21">
        <v>2024</v>
      </c>
      <c r="B59" s="6">
        <f t="shared" si="2"/>
        <v>1</v>
      </c>
      <c r="C59" s="23">
        <v>88.6</v>
      </c>
      <c r="D59" s="25">
        <v>208</v>
      </c>
      <c r="E59" s="25">
        <v>0</v>
      </c>
      <c r="F59" s="24">
        <v>56.9</v>
      </c>
      <c r="G59" s="24">
        <v>12.8</v>
      </c>
      <c r="H59" s="24">
        <v>0</v>
      </c>
      <c r="I59" s="24">
        <v>0</v>
      </c>
      <c r="J59" s="24">
        <v>11.6</v>
      </c>
      <c r="K59" s="14">
        <f>SUM(C59:J59)</f>
        <v>377.90000000000003</v>
      </c>
    </row>
    <row r="60" spans="1:11" x14ac:dyDescent="0.25">
      <c r="A60" s="21">
        <v>2025</v>
      </c>
      <c r="B60" s="22">
        <f t="shared" si="2"/>
        <v>0</v>
      </c>
      <c r="C60" s="33">
        <v>-3.5</v>
      </c>
      <c r="D60" s="25">
        <v>177</v>
      </c>
      <c r="E60" s="25">
        <v>12</v>
      </c>
      <c r="F60" s="24">
        <v>0</v>
      </c>
      <c r="G60" s="24">
        <v>58.385700852916557</v>
      </c>
      <c r="H60" s="24">
        <v>6.1852547493999737</v>
      </c>
      <c r="I60" s="24">
        <v>32.200000000000003</v>
      </c>
      <c r="J60" s="24">
        <v>95.40000000000002</v>
      </c>
      <c r="K60" s="14">
        <f>SUM(C60:J60)</f>
        <v>377.67095560231655</v>
      </c>
    </row>
    <row r="61" spans="1:11" x14ac:dyDescent="0.25">
      <c r="A61" s="31" t="s">
        <v>13</v>
      </c>
      <c r="B61" s="32"/>
      <c r="C61" s="20">
        <f t="shared" ref="C61:J61" si="4">SUM(C6:C59)</f>
        <v>2581.0620472114197</v>
      </c>
      <c r="D61" s="20">
        <f t="shared" si="4"/>
        <v>5393.0107257831996</v>
      </c>
      <c r="E61" s="20">
        <f t="shared" si="4"/>
        <v>326.65604489130004</v>
      </c>
      <c r="F61" s="20">
        <f t="shared" si="4"/>
        <v>692.4</v>
      </c>
      <c r="G61" s="20">
        <f t="shared" si="4"/>
        <v>265.09999999999997</v>
      </c>
      <c r="H61" s="20">
        <f t="shared" si="4"/>
        <v>858.7</v>
      </c>
      <c r="I61" s="20">
        <f t="shared" si="4"/>
        <v>35.07</v>
      </c>
      <c r="J61" s="20">
        <f t="shared" si="4"/>
        <v>114.34</v>
      </c>
      <c r="K61" s="14">
        <f>SUM(C61:J61)</f>
        <v>10266.33881788592</v>
      </c>
    </row>
    <row r="62" spans="1:11" x14ac:dyDescent="0.25">
      <c r="B62" s="15"/>
      <c r="C62" s="26"/>
      <c r="D62" s="26"/>
      <c r="E62" s="26"/>
      <c r="F62" s="26"/>
      <c r="G62" s="26"/>
      <c r="H62" s="26"/>
      <c r="I62" s="26"/>
      <c r="J62" s="26"/>
      <c r="K62" s="27"/>
    </row>
  </sheetData>
  <mergeCells count="2">
    <mergeCell ref="C4:J4"/>
    <mergeCell ref="A61:B61"/>
  </mergeCells>
  <phoneticPr fontId="2" type="noConversion"/>
  <pageMargins left="0.56000000000000005" right="0.36" top="1" bottom="1" header="0.5" footer="0.5"/>
  <pageSetup scale="58" fitToHeight="2" orientation="portrait" r:id="rId1"/>
  <headerFooter alignWithMargins="0">
    <oddFooter>&amp;L&amp;1#&amp;"Calibri"&amp;11&amp;K000000Classification: Protected A</oddFooter>
  </headerFooter>
  <rowBreaks count="1" manualBreakCount="1">
    <brk id="61" max="10" man="1"/>
  </rowBreaks>
  <drawing r:id="rId2"/>
</worksheet>
</file>

<file path=docMetadata/LabelInfo.xml><?xml version="1.0" encoding="utf-8"?>
<clbl:labelList xmlns:clbl="http://schemas.microsoft.com/office/2020/mipLabelMetadata">
  <clbl:label id="{abf2ea38-542c-4b75-bd7d-582ec36a519f}" enabled="1" method="Standard" siteId="{2bb51c06-af9b-42c5-8bf5-3c3b7b1085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Age of Reclamation</vt:lpstr>
      <vt:lpstr>'Age of Reclamation'!Print_Area</vt:lpstr>
    </vt:vector>
  </TitlesOfParts>
  <Company>GOA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Richens</dc:creator>
  <cp:lastModifiedBy>Chenxing (Angela) Sun</cp:lastModifiedBy>
  <cp:lastPrinted>2019-06-21T14:58:42Z</cp:lastPrinted>
  <dcterms:created xsi:type="dcterms:W3CDTF">2009-07-03T19:08:59Z</dcterms:created>
  <dcterms:modified xsi:type="dcterms:W3CDTF">2026-07-31T18:52:07Z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f2ea38-542c-4b75-bd7d-582ec36a519f_Enabled">
    <vt:lpwstr>true</vt:lpwstr>
  </property>
  <property fmtid="{D5CDD505-2E9C-101B-9397-08002B2CF9AE}" pid="3" name="MSIP_Label_abf2ea38-542c-4b75-bd7d-582ec36a519f_SetDate">
    <vt:lpwstr>2022-02-15T22:20:44Z</vt:lpwstr>
  </property>
  <property fmtid="{D5CDD505-2E9C-101B-9397-08002B2CF9AE}" pid="4" name="MSIP_Label_abf2ea38-542c-4b75-bd7d-582ec36a519f_Method">
    <vt:lpwstr>Standard</vt:lpwstr>
  </property>
  <property fmtid="{D5CDD505-2E9C-101B-9397-08002B2CF9AE}" pid="5" name="MSIP_Label_abf2ea38-542c-4b75-bd7d-582ec36a519f_Name">
    <vt:lpwstr>Protected A</vt:lpwstr>
  </property>
  <property fmtid="{D5CDD505-2E9C-101B-9397-08002B2CF9AE}" pid="6" name="MSIP_Label_abf2ea38-542c-4b75-bd7d-582ec36a519f_SiteId">
    <vt:lpwstr>2bb51c06-af9b-42c5-8bf5-3c3b7b10850b</vt:lpwstr>
  </property>
  <property fmtid="{D5CDD505-2E9C-101B-9397-08002B2CF9AE}" pid="7" name="MSIP_Label_abf2ea38-542c-4b75-bd7d-582ec36a519f_ActionId">
    <vt:lpwstr>8950dff0-a4de-4ba0-8e8a-4eff6afbfbb4</vt:lpwstr>
  </property>
  <property fmtid="{D5CDD505-2E9C-101B-9397-08002B2CF9AE}" pid="8" name="MSIP_Label_abf2ea38-542c-4b75-bd7d-582ec36a519f_ContentBits">
    <vt:lpwstr>2</vt:lpwstr>
  </property>
</Properties>
</file>